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8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5" i="1" l="1"/>
  <c r="C17" i="1"/>
  <c r="C6" i="1"/>
  <c r="F6" i="1" l="1"/>
  <c r="F17" i="1"/>
  <c r="D17" i="1"/>
  <c r="D6" i="1"/>
  <c r="E13" i="1" l="1"/>
  <c r="E17" i="1" l="1"/>
  <c r="G32" i="1" l="1"/>
  <c r="G30" i="1"/>
  <c r="G17" i="1"/>
  <c r="G18" i="1"/>
  <c r="G19" i="1"/>
  <c r="G20" i="1"/>
  <c r="G21" i="1"/>
  <c r="G22" i="1"/>
  <c r="G23" i="1"/>
  <c r="G24" i="1"/>
  <c r="G25" i="1"/>
  <c r="G26" i="1"/>
  <c r="G27" i="1"/>
  <c r="G28" i="1"/>
  <c r="G16" i="1"/>
  <c r="G6" i="1"/>
  <c r="G7" i="1"/>
  <c r="G8" i="1"/>
  <c r="G9" i="1"/>
  <c r="G10" i="1"/>
  <c r="G11" i="1"/>
  <c r="G12" i="1"/>
  <c r="G13" i="1"/>
  <c r="G14" i="1"/>
  <c r="G15" i="1"/>
  <c r="G5" i="1"/>
  <c r="E31" i="1"/>
  <c r="E32" i="1"/>
  <c r="E30" i="1"/>
  <c r="E18" i="1"/>
  <c r="E19" i="1"/>
  <c r="E20" i="1"/>
  <c r="E21" i="1"/>
  <c r="E22" i="1"/>
  <c r="E23" i="1"/>
  <c r="E24" i="1"/>
  <c r="E25" i="1"/>
  <c r="E26" i="1"/>
  <c r="E27" i="1"/>
  <c r="E28" i="1"/>
  <c r="E16" i="1"/>
  <c r="E14" i="1"/>
  <c r="E15" i="1"/>
  <c r="E6" i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<sst xmlns="http://schemas.openxmlformats.org/spreadsheetml/2006/main" count="46" uniqueCount="45">
  <si>
    <t>3/2</t>
  </si>
  <si>
    <t>UKUPNO PRIHODI / PRIMICI</t>
  </si>
  <si>
    <t>Prihodi poslovanja</t>
  </si>
  <si>
    <t>Prihodi od poreza</t>
  </si>
  <si>
    <t>Pomoći iz inozemstva (darovnice) i od subjekata unutar općeg proračuna</t>
  </si>
  <si>
    <t>Prihodi od imovine</t>
  </si>
  <si>
    <t>Prihodi od upravnih i administrativnih pristojbi, pristojbi po posebnim propisima i naknada</t>
  </si>
  <si>
    <t>Prihodi od prodaje proizvoda i robe te pruženih usluga i prihodi od donacija</t>
  </si>
  <si>
    <t>Kazne, upravne mjere i ostali prihodi</t>
  </si>
  <si>
    <t>Prihodi od prodaje nefinancijske imovine</t>
  </si>
  <si>
    <t>Prihodi od prodaje neproizvedene dugotrajne imovine</t>
  </si>
  <si>
    <t>Prihodi od prodaje proizvedene dugotrajne imovine</t>
  </si>
  <si>
    <t>UKUPNO RASHODI / IZDACI</t>
  </si>
  <si>
    <t>Rashodi poslovanja</t>
  </si>
  <si>
    <t>Rashodi za zaposlene</t>
  </si>
  <si>
    <t>Materijalni rashodi</t>
  </si>
  <si>
    <t>Financijski rashodi</t>
  </si>
  <si>
    <t>Subvencije</t>
  </si>
  <si>
    <t>Pomoći dane u inozemstvo i unutar opće države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</si>
  <si>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</si>
  <si>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</si>
  <si>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</si>
  <si>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</si>
  <si>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</si>
  <si>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</si>
  <si>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Izdaci za financijsku imovinu i otplate zajmova</t>
  </si>
  <si>
    <t>Izdaci za dane zajmove</t>
  </si>
  <si>
    <t>Izdaci za otplatu glavnice primljenih kredita i zajmova</t>
  </si>
  <si>
    <t>A.RAČUN PRIHODA I RASHODA</t>
  </si>
  <si>
    <t>B. RAČUN ZADUŽIVANJA/FINANCIRANJA</t>
  </si>
  <si>
    <t>1.</t>
  </si>
  <si>
    <t>2.</t>
  </si>
  <si>
    <t>2015.</t>
  </si>
  <si>
    <t>3.</t>
  </si>
  <si>
    <t>4.</t>
  </si>
  <si>
    <t>PROJEKCIJA</t>
  </si>
  <si>
    <t>4/3</t>
  </si>
  <si>
    <t>IND.</t>
  </si>
  <si>
    <t>Primici od financijske imovine i zaduživanja</t>
  </si>
  <si>
    <t>Primici od zaduživanja</t>
  </si>
  <si>
    <t>2016.</t>
  </si>
  <si>
    <t>C. RASPOLOŽIVA SREDSTVA IZ PRETHODNIH GODINA (VIŠAK PRIHODA I REZERVIRANJA)</t>
  </si>
  <si>
    <t>Vlastiti izvori</t>
  </si>
  <si>
    <t>Rezultat poslovanja</t>
  </si>
  <si>
    <t>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</si>
</sst>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%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2" fillId="0" borderId="0" xfId="0" applyFont="1" applyFill="1"/>
    <xf numFmtId="4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4" fontId="0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0" fillId="0" borderId="0" xfId="0" applyNumberFormat="1" applyFont="1" applyFill="1"/>
    <xf numFmtId="0" fontId="2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38" sqref="C38"/>
    </sheetView>
  </sheetViews>
  <sheetFormatPr defaultRowHeight="15" x14ac:dyDescent="0.25"/>
  <cols>
    <col min="2" max="2" width="25.7109375" customWidth="1"/>
    <col min="3" max="7" width="15.7109375" customWidth="1"/>
    <col min="8" max="8" width="15.7109375" hidden="1" customWidth="1"/>
  </cols>
  <sheetData>
    <row r="1" spans="1:8" s="2" customFormat="1" ht="26.25" x14ac:dyDescent="0.4">
      <c r="A1" s="6"/>
      <c r="B1" s="7"/>
      <c r="C1" s="7"/>
      <c r="D1" s="8" t="s">
        <v>35</v>
      </c>
      <c r="E1" s="8"/>
      <c r="F1" s="8"/>
      <c r="G1" s="9"/>
      <c r="H1" s="10"/>
    </row>
    <row r="2" spans="1:8" s="3" customFormat="1" ht="21" x14ac:dyDescent="0.35">
      <c r="A2" s="39" t="s">
        <v>30</v>
      </c>
      <c r="B2" s="40"/>
      <c r="C2" s="11" t="s">
        <v>32</v>
      </c>
      <c r="D2" s="11" t="s">
        <v>40</v>
      </c>
      <c r="E2" s="11" t="s">
        <v>37</v>
      </c>
      <c r="F2" s="11" t="s">
        <v>44</v>
      </c>
      <c r="G2" s="11" t="s">
        <v>37</v>
      </c>
      <c r="H2" s="12"/>
    </row>
    <row r="3" spans="1:8" x14ac:dyDescent="0.25">
      <c r="A3" s="41"/>
      <c r="B3" s="42"/>
      <c r="C3" s="13" t="s">
        <v>31</v>
      </c>
      <c r="D3" s="13" t="s">
        <v>33</v>
      </c>
      <c r="E3" s="14" t="s">
        <v>0</v>
      </c>
      <c r="F3" s="13" t="s">
        <v>34</v>
      </c>
      <c r="G3" s="14" t="s">
        <v>36</v>
      </c>
      <c r="H3" s="16"/>
    </row>
    <row r="4" spans="1:8" x14ac:dyDescent="0.25">
      <c r="A4" s="15" t="s">
        <v>28</v>
      </c>
      <c r="B4" s="15"/>
      <c r="C4" s="17"/>
      <c r="D4" s="17"/>
      <c r="E4" s="17"/>
      <c r="F4" s="17"/>
      <c r="G4" s="17"/>
      <c r="H4" s="17"/>
    </row>
    <row r="5" spans="1:8" x14ac:dyDescent="0.25">
      <c r="A5" s="18" t="s">
        <v>1</v>
      </c>
      <c r="B5" s="18"/>
      <c r="C5" s="19">
        <v>180025457</v>
      </c>
      <c r="D5" s="19">
        <v>184070000</v>
      </c>
      <c r="E5" s="20">
        <f>D5/C5*100</f>
        <v>102.24665059453231</v>
      </c>
      <c r="F5" s="19">
        <v>185770000</v>
      </c>
      <c r="G5" s="20">
        <f>F5/D5*100</f>
        <v>100.92356168848808</v>
      </c>
      <c r="H5" s="20">
        <v>0</v>
      </c>
    </row>
    <row r="6" spans="1:8" x14ac:dyDescent="0.25">
      <c r="A6" s="21">
        <v>6</v>
      </c>
      <c r="B6" s="18" t="s">
        <v>2</v>
      </c>
      <c r="C6" s="19">
        <f>SUM(C7:C12)</f>
        <v>179907537</v>
      </c>
      <c r="D6" s="19">
        <f>SUM(D7:D12)</f>
        <v>181920000</v>
      </c>
      <c r="E6" s="20">
        <f t="shared" ref="E6:E13" si="0">D6/C6*100</f>
        <v>101.11860961111374</v>
      </c>
      <c r="F6" s="19">
        <f>SUM(F7:F12)</f>
        <v>184120000</v>
      </c>
      <c r="G6" s="20">
        <f t="shared" ref="G6:G15" si="1">F6/D6*100</f>
        <v>101.20932277924362</v>
      </c>
      <c r="H6" s="20">
        <v>0</v>
      </c>
    </row>
    <row r="7" spans="1:8" s="4" customFormat="1" x14ac:dyDescent="0.25">
      <c r="A7" s="22">
        <v>61</v>
      </c>
      <c r="B7" s="23" t="s">
        <v>3</v>
      </c>
      <c r="C7" s="24">
        <v>78842235</v>
      </c>
      <c r="D7" s="24">
        <v>78800000</v>
      </c>
      <c r="E7" s="34">
        <f t="shared" si="0"/>
        <v>99.946430996026436</v>
      </c>
      <c r="F7" s="24">
        <v>80000000</v>
      </c>
      <c r="G7" s="34">
        <f t="shared" si="1"/>
        <v>101.5228426395939</v>
      </c>
      <c r="H7" s="25">
        <v>0</v>
      </c>
    </row>
    <row r="8" spans="1:8" s="4" customFormat="1" ht="45" x14ac:dyDescent="0.25">
      <c r="A8" s="22">
        <v>63</v>
      </c>
      <c r="B8" s="23" t="s">
        <v>4</v>
      </c>
      <c r="C8" s="24">
        <v>20988163</v>
      </c>
      <c r="D8" s="24">
        <v>21000000</v>
      </c>
      <c r="E8" s="34">
        <f t="shared" si="0"/>
        <v>100.05639845659671</v>
      </c>
      <c r="F8" s="24">
        <v>21000000</v>
      </c>
      <c r="G8" s="34">
        <f t="shared" si="1"/>
        <v>100</v>
      </c>
      <c r="H8" s="25">
        <v>0</v>
      </c>
    </row>
    <row r="9" spans="1:8" s="4" customFormat="1" x14ac:dyDescent="0.25">
      <c r="A9" s="22">
        <v>64</v>
      </c>
      <c r="B9" s="23" t="s">
        <v>5</v>
      </c>
      <c r="C9" s="24">
        <v>6435000</v>
      </c>
      <c r="D9" s="24">
        <v>6500000</v>
      </c>
      <c r="E9" s="34">
        <f t="shared" si="0"/>
        <v>101.01010101010101</v>
      </c>
      <c r="F9" s="24">
        <v>6500000</v>
      </c>
      <c r="G9" s="34">
        <f t="shared" si="1"/>
        <v>100</v>
      </c>
      <c r="H9" s="25">
        <v>0</v>
      </c>
    </row>
    <row r="10" spans="1:8" s="4" customFormat="1" ht="60" x14ac:dyDescent="0.25">
      <c r="A10" s="22">
        <v>65</v>
      </c>
      <c r="B10" s="23" t="s">
        <v>6</v>
      </c>
      <c r="C10" s="24">
        <v>72033179</v>
      </c>
      <c r="D10" s="24">
        <v>74000000</v>
      </c>
      <c r="E10" s="34">
        <f t="shared" si="0"/>
        <v>102.7304375945979</v>
      </c>
      <c r="F10" s="24">
        <v>75000000</v>
      </c>
      <c r="G10" s="34">
        <f t="shared" si="1"/>
        <v>101.35135135135135</v>
      </c>
      <c r="H10" s="25">
        <v>0</v>
      </c>
    </row>
    <row r="11" spans="1:8" s="4" customFormat="1" ht="60" x14ac:dyDescent="0.25">
      <c r="A11" s="22">
        <v>66</v>
      </c>
      <c r="B11" s="23" t="s">
        <v>7</v>
      </c>
      <c r="C11" s="24">
        <v>1237700</v>
      </c>
      <c r="D11" s="24">
        <v>1250000</v>
      </c>
      <c r="E11" s="34">
        <f t="shared" si="0"/>
        <v>100.99377878322696</v>
      </c>
      <c r="F11" s="24">
        <v>1250000</v>
      </c>
      <c r="G11" s="34">
        <f t="shared" si="1"/>
        <v>100</v>
      </c>
      <c r="H11" s="25">
        <v>0</v>
      </c>
    </row>
    <row r="12" spans="1:8" s="4" customFormat="1" ht="30" x14ac:dyDescent="0.25">
      <c r="A12" s="22">
        <v>68</v>
      </c>
      <c r="B12" s="23" t="s">
        <v>8</v>
      </c>
      <c r="C12" s="24">
        <v>371260</v>
      </c>
      <c r="D12" s="24">
        <v>370000</v>
      </c>
      <c r="E12" s="34">
        <f t="shared" si="0"/>
        <v>99.660615202284106</v>
      </c>
      <c r="F12" s="24">
        <v>370000</v>
      </c>
      <c r="G12" s="34">
        <f t="shared" si="1"/>
        <v>100</v>
      </c>
      <c r="H12" s="25">
        <v>0</v>
      </c>
    </row>
    <row r="13" spans="1:8" x14ac:dyDescent="0.25">
      <c r="A13" s="21">
        <v>7</v>
      </c>
      <c r="B13" s="18" t="s">
        <v>9</v>
      </c>
      <c r="C13" s="19">
        <v>2769320</v>
      </c>
      <c r="D13" s="19">
        <v>2150000</v>
      </c>
      <c r="E13" s="34">
        <f t="shared" si="0"/>
        <v>77.636387271965674</v>
      </c>
      <c r="F13" s="19">
        <v>1650000</v>
      </c>
      <c r="G13" s="20">
        <f t="shared" si="1"/>
        <v>76.744186046511629</v>
      </c>
      <c r="H13" s="20">
        <v>0</v>
      </c>
    </row>
    <row r="14" spans="1:8" s="4" customFormat="1" ht="45" x14ac:dyDescent="0.25">
      <c r="A14" s="26">
        <v>71</v>
      </c>
      <c r="B14" s="27" t="s">
        <v>10</v>
      </c>
      <c r="C14" s="28">
        <v>155000</v>
      </c>
      <c r="D14" s="28">
        <v>150000</v>
      </c>
      <c r="E14" s="34">
        <f t="shared" ref="E14:E15" si="2">D14/C14*100</f>
        <v>96.774193548387103</v>
      </c>
      <c r="F14" s="28">
        <v>150000</v>
      </c>
      <c r="G14" s="34">
        <f t="shared" si="1"/>
        <v>100</v>
      </c>
      <c r="H14" s="25">
        <v>0</v>
      </c>
    </row>
    <row r="15" spans="1:8" s="4" customFormat="1" ht="45" x14ac:dyDescent="0.25">
      <c r="A15" s="26">
        <v>72</v>
      </c>
      <c r="B15" s="27" t="s">
        <v>11</v>
      </c>
      <c r="C15" s="28">
        <v>2614320</v>
      </c>
      <c r="D15" s="28">
        <v>2000000</v>
      </c>
      <c r="E15" s="34">
        <f t="shared" si="2"/>
        <v>76.501728939074027</v>
      </c>
      <c r="F15" s="28">
        <v>1500000</v>
      </c>
      <c r="G15" s="34">
        <f t="shared" si="1"/>
        <v>75</v>
      </c>
      <c r="H15" s="25">
        <v>0</v>
      </c>
    </row>
    <row r="16" spans="1:8" ht="46.5" customHeight="1" x14ac:dyDescent="0.25">
      <c r="A16" s="18" t="s">
        <v>12</v>
      </c>
      <c r="B16" s="18"/>
      <c r="C16" s="19">
        <v>180025457</v>
      </c>
      <c r="D16" s="19">
        <v>184070000</v>
      </c>
      <c r="E16" s="20">
        <f>D16/C16*100</f>
        <v>102.24665059453231</v>
      </c>
      <c r="F16" s="19">
        <v>185770000</v>
      </c>
      <c r="G16" s="20">
        <f>F16/D16*100</f>
        <v>100.92356168848808</v>
      </c>
      <c r="H16" s="20">
        <v>0</v>
      </c>
    </row>
    <row r="17" spans="1:8" x14ac:dyDescent="0.25">
      <c r="A17" s="21">
        <v>3</v>
      </c>
      <c r="B17" s="18" t="s">
        <v>13</v>
      </c>
      <c r="C17" s="19">
        <f>SUM(C18:C24)</f>
        <v>156102343</v>
      </c>
      <c r="D17" s="19">
        <f>SUM(D18:D24)</f>
        <v>159670000</v>
      </c>
      <c r="E17" s="20">
        <f t="shared" ref="E17:E28" si="3">D17/C17*100</f>
        <v>102.28546025090732</v>
      </c>
      <c r="F17" s="19">
        <f>SUM(F18:F24)</f>
        <v>162270000</v>
      </c>
      <c r="G17" s="20">
        <f t="shared" ref="G17:G28" si="4">F17/D17*100</f>
        <v>101.62835848938437</v>
      </c>
      <c r="H17" s="20">
        <v>0</v>
      </c>
    </row>
    <row r="18" spans="1:8" s="4" customFormat="1" x14ac:dyDescent="0.25">
      <c r="A18" s="26">
        <v>31</v>
      </c>
      <c r="B18" s="27" t="s">
        <v>14</v>
      </c>
      <c r="C18" s="28">
        <v>51686809</v>
      </c>
      <c r="D18" s="28">
        <v>52000000</v>
      </c>
      <c r="E18" s="34">
        <f t="shared" si="3"/>
        <v>100.60593990238399</v>
      </c>
      <c r="F18" s="28">
        <v>52500000</v>
      </c>
      <c r="G18" s="34">
        <f t="shared" si="4"/>
        <v>100.96153846153845</v>
      </c>
      <c r="H18" s="25">
        <v>0</v>
      </c>
    </row>
    <row r="19" spans="1:8" s="4" customFormat="1" x14ac:dyDescent="0.25">
      <c r="A19" s="26">
        <v>32</v>
      </c>
      <c r="B19" s="27" t="s">
        <v>15</v>
      </c>
      <c r="C19" s="28">
        <v>68035709</v>
      </c>
      <c r="D19" s="28">
        <v>68420000</v>
      </c>
      <c r="E19" s="34">
        <f t="shared" si="3"/>
        <v>100.5648372092367</v>
      </c>
      <c r="F19" s="28">
        <v>70000000</v>
      </c>
      <c r="G19" s="34">
        <f t="shared" si="4"/>
        <v>102.30926629640456</v>
      </c>
      <c r="H19" s="25">
        <v>0</v>
      </c>
    </row>
    <row r="20" spans="1:8" s="4" customFormat="1" x14ac:dyDescent="0.25">
      <c r="A20" s="26">
        <v>34</v>
      </c>
      <c r="B20" s="27" t="s">
        <v>16</v>
      </c>
      <c r="C20" s="28">
        <v>1145683</v>
      </c>
      <c r="D20" s="28">
        <v>1000000</v>
      </c>
      <c r="E20" s="34">
        <f t="shared" si="3"/>
        <v>87.284178957006432</v>
      </c>
      <c r="F20" s="28">
        <v>1000000</v>
      </c>
      <c r="G20" s="34">
        <f t="shared" si="4"/>
        <v>100</v>
      </c>
      <c r="H20" s="25">
        <v>0</v>
      </c>
    </row>
    <row r="21" spans="1:8" s="4" customFormat="1" x14ac:dyDescent="0.25">
      <c r="A21" s="26">
        <v>35</v>
      </c>
      <c r="B21" s="27" t="s">
        <v>17</v>
      </c>
      <c r="C21" s="28">
        <v>8950000</v>
      </c>
      <c r="D21" s="28">
        <v>8000000</v>
      </c>
      <c r="E21" s="34">
        <f t="shared" si="3"/>
        <v>89.385474860335194</v>
      </c>
      <c r="F21" s="28">
        <v>8000000</v>
      </c>
      <c r="G21" s="34">
        <f t="shared" si="4"/>
        <v>100</v>
      </c>
      <c r="H21" s="25">
        <v>0</v>
      </c>
    </row>
    <row r="22" spans="1:8" s="4" customFormat="1" ht="30" x14ac:dyDescent="0.25">
      <c r="A22" s="26">
        <v>36</v>
      </c>
      <c r="B22" s="27" t="s">
        <v>18</v>
      </c>
      <c r="C22" s="28">
        <v>80000</v>
      </c>
      <c r="D22" s="28">
        <v>100000</v>
      </c>
      <c r="E22" s="34">
        <f t="shared" si="3"/>
        <v>125</v>
      </c>
      <c r="F22" s="28">
        <v>100000</v>
      </c>
      <c r="G22" s="20">
        <f t="shared" si="4"/>
        <v>100</v>
      </c>
      <c r="H22" s="25">
        <v>0</v>
      </c>
    </row>
    <row r="23" spans="1:8" s="4" customFormat="1" ht="45" x14ac:dyDescent="0.25">
      <c r="A23" s="26">
        <v>37</v>
      </c>
      <c r="B23" s="27" t="s">
        <v>19</v>
      </c>
      <c r="C23" s="28">
        <v>6162490</v>
      </c>
      <c r="D23" s="28">
        <v>8500000</v>
      </c>
      <c r="E23" s="34">
        <f t="shared" si="3"/>
        <v>137.93125830630152</v>
      </c>
      <c r="F23" s="28">
        <v>8670000</v>
      </c>
      <c r="G23" s="34">
        <f t="shared" si="4"/>
        <v>102</v>
      </c>
      <c r="H23" s="25">
        <v>0</v>
      </c>
    </row>
    <row r="24" spans="1:8" s="4" customFormat="1" x14ac:dyDescent="0.25">
      <c r="A24" s="26">
        <v>38</v>
      </c>
      <c r="B24" s="27" t="s">
        <v>20</v>
      </c>
      <c r="C24" s="28">
        <v>20041652</v>
      </c>
      <c r="D24" s="28">
        <v>21650000</v>
      </c>
      <c r="E24" s="34">
        <f t="shared" si="3"/>
        <v>108.02502707860609</v>
      </c>
      <c r="F24" s="28">
        <v>22000000</v>
      </c>
      <c r="G24" s="34">
        <f t="shared" si="4"/>
        <v>101.61662817551964</v>
      </c>
      <c r="H24" s="25">
        <v>0</v>
      </c>
    </row>
    <row r="25" spans="1:8" x14ac:dyDescent="0.25">
      <c r="A25" s="21">
        <v>4</v>
      </c>
      <c r="B25" s="18" t="s">
        <v>21</v>
      </c>
      <c r="C25" s="19">
        <f>SUM(C26:C28)</f>
        <v>18301414</v>
      </c>
      <c r="D25" s="19">
        <v>19000000</v>
      </c>
      <c r="E25" s="20">
        <f t="shared" si="3"/>
        <v>103.81711489614955</v>
      </c>
      <c r="F25" s="19">
        <v>19000000</v>
      </c>
      <c r="G25" s="20">
        <f t="shared" si="4"/>
        <v>100</v>
      </c>
      <c r="H25" s="20">
        <v>0</v>
      </c>
    </row>
    <row r="26" spans="1:8" s="4" customFormat="1" ht="45" x14ac:dyDescent="0.25">
      <c r="A26" s="26">
        <v>41</v>
      </c>
      <c r="B26" s="27" t="s">
        <v>22</v>
      </c>
      <c r="C26" s="28">
        <v>1060000</v>
      </c>
      <c r="D26" s="28">
        <v>1000000</v>
      </c>
      <c r="E26" s="34">
        <f t="shared" si="3"/>
        <v>94.339622641509436</v>
      </c>
      <c r="F26" s="28">
        <v>1000000</v>
      </c>
      <c r="G26" s="34">
        <f t="shared" si="4"/>
        <v>100</v>
      </c>
      <c r="H26" s="25">
        <v>0</v>
      </c>
    </row>
    <row r="27" spans="1:8" s="4" customFormat="1" ht="45" x14ac:dyDescent="0.25">
      <c r="A27" s="26">
        <v>42</v>
      </c>
      <c r="B27" s="27" t="s">
        <v>23</v>
      </c>
      <c r="C27" s="28">
        <v>10091414</v>
      </c>
      <c r="D27" s="28">
        <v>10000000</v>
      </c>
      <c r="E27" s="34">
        <f t="shared" si="3"/>
        <v>99.094140821098023</v>
      </c>
      <c r="F27" s="28">
        <v>10000000</v>
      </c>
      <c r="G27" s="34">
        <f t="shared" si="4"/>
        <v>100</v>
      </c>
      <c r="H27" s="25">
        <v>0</v>
      </c>
    </row>
    <row r="28" spans="1:8" s="4" customFormat="1" ht="45" x14ac:dyDescent="0.25">
      <c r="A28" s="26">
        <v>45</v>
      </c>
      <c r="B28" s="27" t="s">
        <v>24</v>
      </c>
      <c r="C28" s="28">
        <v>7150000</v>
      </c>
      <c r="D28" s="28">
        <v>8000000</v>
      </c>
      <c r="E28" s="34">
        <f t="shared" si="3"/>
        <v>111.88811188811189</v>
      </c>
      <c r="F28" s="28">
        <v>8000000</v>
      </c>
      <c r="G28" s="34">
        <f t="shared" si="4"/>
        <v>100</v>
      </c>
      <c r="H28" s="25">
        <v>0</v>
      </c>
    </row>
    <row r="29" spans="1:8" s="5" customFormat="1" x14ac:dyDescent="0.25">
      <c r="A29" s="37" t="s">
        <v>29</v>
      </c>
      <c r="B29" s="38"/>
      <c r="C29" s="38"/>
      <c r="D29" s="38"/>
      <c r="E29" s="38"/>
      <c r="F29" s="38"/>
      <c r="G29" s="38"/>
      <c r="H29" s="38"/>
    </row>
    <row r="30" spans="1:8" x14ac:dyDescent="0.25">
      <c r="A30" s="21">
        <v>5</v>
      </c>
      <c r="B30" s="18" t="s">
        <v>25</v>
      </c>
      <c r="C30" s="19">
        <v>5621700</v>
      </c>
      <c r="D30" s="19">
        <v>5400000</v>
      </c>
      <c r="E30" s="20">
        <f>D30/C30*100</f>
        <v>96.056353060462143</v>
      </c>
      <c r="F30" s="19">
        <v>4500000</v>
      </c>
      <c r="G30" s="20">
        <f>F30/D30*100</f>
        <v>83.333333333333343</v>
      </c>
      <c r="H30" s="20">
        <v>0</v>
      </c>
    </row>
    <row r="31" spans="1:8" s="4" customFormat="1" x14ac:dyDescent="0.25">
      <c r="A31" s="26">
        <v>51</v>
      </c>
      <c r="B31" s="27" t="s">
        <v>26</v>
      </c>
      <c r="C31" s="28">
        <v>1500000</v>
      </c>
      <c r="D31" s="28">
        <v>1400000</v>
      </c>
      <c r="E31" s="34">
        <f t="shared" ref="E31:E32" si="5">D31/C31*100</f>
        <v>93.333333333333329</v>
      </c>
      <c r="F31" s="28">
        <v>1000000</v>
      </c>
      <c r="G31" s="34">
        <v>0</v>
      </c>
      <c r="H31" s="25">
        <v>0</v>
      </c>
    </row>
    <row r="32" spans="1:8" s="4" customFormat="1" ht="45" x14ac:dyDescent="0.25">
      <c r="A32" s="26">
        <v>54</v>
      </c>
      <c r="B32" s="27" t="s">
        <v>27</v>
      </c>
      <c r="C32" s="28">
        <v>4121700</v>
      </c>
      <c r="D32" s="28">
        <v>4000000</v>
      </c>
      <c r="E32" s="34">
        <f t="shared" si="5"/>
        <v>97.047334837567021</v>
      </c>
      <c r="F32" s="28">
        <v>3500000</v>
      </c>
      <c r="G32" s="34">
        <f t="shared" ref="G32" si="6">F32/D32*100</f>
        <v>87.5</v>
      </c>
      <c r="H32" s="25">
        <v>0</v>
      </c>
    </row>
    <row r="33" spans="1:8" s="4" customFormat="1" ht="30" x14ac:dyDescent="0.25">
      <c r="A33" s="29">
        <v>8</v>
      </c>
      <c r="B33" s="31" t="s">
        <v>38</v>
      </c>
      <c r="C33" s="32">
        <v>2118600</v>
      </c>
      <c r="D33" s="32">
        <v>0</v>
      </c>
      <c r="E33" s="33">
        <v>0</v>
      </c>
      <c r="F33" s="32">
        <v>0</v>
      </c>
      <c r="G33" s="20">
        <v>0</v>
      </c>
      <c r="H33" s="25"/>
    </row>
    <row r="34" spans="1:8" s="4" customFormat="1" x14ac:dyDescent="0.25">
      <c r="A34" s="26">
        <v>84</v>
      </c>
      <c r="B34" s="30" t="s">
        <v>39</v>
      </c>
      <c r="C34" s="28">
        <v>2118600</v>
      </c>
      <c r="D34" s="28">
        <v>0</v>
      </c>
      <c r="E34" s="25">
        <v>0</v>
      </c>
      <c r="F34" s="28">
        <v>0</v>
      </c>
      <c r="G34" s="20">
        <v>0</v>
      </c>
      <c r="H34" s="25"/>
    </row>
    <row r="35" spans="1:8" x14ac:dyDescent="0.25">
      <c r="A35" s="1" t="s">
        <v>41</v>
      </c>
    </row>
    <row r="36" spans="1:8" x14ac:dyDescent="0.25">
      <c r="A36" s="35">
        <v>9</v>
      </c>
      <c r="B36" s="31" t="s">
        <v>42</v>
      </c>
      <c r="C36" s="32">
        <v>-4770000</v>
      </c>
    </row>
    <row r="37" spans="1:8" x14ac:dyDescent="0.25">
      <c r="A37" s="26">
        <v>92</v>
      </c>
      <c r="B37" s="36" t="s">
        <v>43</v>
      </c>
      <c r="C37" s="28">
        <v>-4770000</v>
      </c>
    </row>
  </sheetData>
  <mergeCells count="2">
    <mergeCell ref="A29:H29"/>
    <mergeCell ref="A2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marijana.klobucar</dc:creator>
  <cp:lastModifiedBy>Kristijan Cvanciger</cp:lastModifiedBy>
  <cp:lastPrinted>2014-11-25T12:33:44Z</cp:lastPrinted>
  <dcterms:created xsi:type="dcterms:W3CDTF">2012-11-05T12:42:52Z</dcterms:created>
  <dcterms:modified xsi:type="dcterms:W3CDTF">2014-11-28T07:09:30Z</dcterms:modified>
</cp:coreProperties>
</file>