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amara.novosel\Desktop\JEDNOSTAVNA NABAVA 2026\UPRAVNI ODJEL ZA PROSTORNI RAZVOJ, INVESTICIJE I PROJEKTE\Usluga izrade glavnog i izvedbenog projekta za I. fazu unutarnjeg uređenja Gradskog bazena\"/>
    </mc:Choice>
  </mc:AlternateContent>
  <xr:revisionPtr revIDLastSave="0" documentId="13_ncr:1_{6CB787CE-BDB6-464B-89B8-FC896EEB80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OG 3. - Troškovnik" sheetId="1" r:id="rId1"/>
    <sheet name="Poveznice" sheetId="3" state="hidden" r:id="rId2"/>
  </sheets>
  <definedNames>
    <definedName name="enetrprise">Poveznice!$A$2:$A$3</definedName>
    <definedName name="enterprise">Poveznice!$A$2:$A$3</definedName>
    <definedName name="_xlnm.Print_Area" localSheetId="0">'PRILOG 3. - Troškovnik'!$B$2:$G$9</definedName>
    <definedName name="trainings">Poveznice!$C$2:$C$3</definedName>
  </definedNames>
  <calcPr calcId="191029"/>
  <customWorkbookViews>
    <customWorkbookView name="Bojan Hlača - osobni prikaz" guid="{CCA51F1B-4D69-47BB-B175-569411FEAC57}" mergeInterval="0" personalView="1" maximized="1" xWindow="-8" yWindow="-8" windowWidth="1936" windowHeight="1056" activeSheetId="1" showComments="commIndAndComment"/>
    <customWorkbookView name="Marija Herceg - osobni prikaz" guid="{6B5F71B6-B9D1-4374-AA28-584C58303ACA}" mergeInterval="0" personalView="1" maximized="1" xWindow="-9" yWindow="-9" windowWidth="1938" windowHeight="1098" activeSheetId="1"/>
    <customWorkbookView name="Lucija Pecnik - Personal View" guid="{9AD2DAEE-8DD5-4B3B-AAAC-5DE75192CDF1}" mergeInterval="0" personalView="1" windowWidth="1919" windowHeight="1040" activeSheetId="1"/>
    <customWorkbookView name="FOND - osobni prikaz" guid="{5221CAB2-8A74-45CA-9537-430BDB267C5F}" mergeInterval="0" personalView="1" maximized="1" windowWidth="1676" windowHeight="825" activeSheetId="1" showComments="commIndAndComment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1" l="1"/>
  <c r="G6" i="1" s="1"/>
  <c r="G8" i="1" s="1"/>
  <c r="G7" i="1" s="1"/>
  <c r="K11" i="3" l="1"/>
  <c r="K14" i="3"/>
  <c r="K13" i="3"/>
  <c r="K12" i="3"/>
  <c r="L11" i="3"/>
  <c r="E13" i="3"/>
  <c r="I13" i="3" s="1"/>
  <c r="E12" i="3"/>
  <c r="I12" i="3" s="1"/>
  <c r="E11" i="3"/>
  <c r="I11" i="3" s="1"/>
  <c r="I14" i="3"/>
  <c r="J12" i="3"/>
  <c r="J13" i="3"/>
  <c r="J14" i="3"/>
  <c r="H12" i="3"/>
  <c r="H13" i="3"/>
  <c r="H14" i="3"/>
  <c r="J11" i="3"/>
  <c r="H11" i="3"/>
</calcChain>
</file>

<file path=xl/sharedStrings.xml><?xml version="1.0" encoding="utf-8"?>
<sst xmlns="http://schemas.openxmlformats.org/spreadsheetml/2006/main" count="48" uniqueCount="38">
  <si>
    <t>Korisnički udio</t>
  </si>
  <si>
    <t>Srednje</t>
  </si>
  <si>
    <t>DA</t>
  </si>
  <si>
    <t>NE</t>
  </si>
  <si>
    <t>Veličina poduzeća</t>
  </si>
  <si>
    <t>Usavršavanje je provedeno za radnike s invaliditetom ili radnike u nepovoljnom položaju</t>
  </si>
  <si>
    <t>Malo i mikro</t>
  </si>
  <si>
    <t>A</t>
  </si>
  <si>
    <t>B</t>
  </si>
  <si>
    <t>C</t>
  </si>
  <si>
    <t>Regionalne potpore</t>
  </si>
  <si>
    <t>Savjetovanje</t>
  </si>
  <si>
    <t>Sajmovi</t>
  </si>
  <si>
    <t>D</t>
  </si>
  <si>
    <t>Usavršavanje</t>
  </si>
  <si>
    <t>Vrste potpora</t>
  </si>
  <si>
    <t>Opis potpore</t>
  </si>
  <si>
    <t>Max Iznos</t>
  </si>
  <si>
    <t>Parametri za formule</t>
  </si>
  <si>
    <t>S</t>
  </si>
  <si>
    <t xml:space="preserve">M </t>
  </si>
  <si>
    <t>M</t>
  </si>
  <si>
    <t>Min Iznos</t>
  </si>
  <si>
    <t>Opis stavke</t>
  </si>
  <si>
    <t>Jedinica mjere</t>
  </si>
  <si>
    <t>Predviđena količina</t>
  </si>
  <si>
    <t>1.</t>
  </si>
  <si>
    <t>*Ponuditelji su obvezni popuniti prazna polja Troškovnika unošenjem jedinične cijene.</t>
  </si>
  <si>
    <t>R.br.</t>
  </si>
  <si>
    <t>Jedinična cijena stavke* u EUR (bez PDV-a)  - brojkama</t>
  </si>
  <si>
    <t>Ukupna cijena stavke u EUR (bez PDV-a) - brojkama</t>
  </si>
  <si>
    <t>UKUPNO CIJENA U EUR BEZ PDV-A</t>
  </si>
  <si>
    <t>komplet</t>
  </si>
  <si>
    <t xml:space="preserve"> Troškovnik </t>
  </si>
  <si>
    <t>UKUPNO CIJENA U EUR SA PDV-OM</t>
  </si>
  <si>
    <t>UKUPNO EUR  -   PDV</t>
  </si>
  <si>
    <t>USLUGA IZRADE GLAVNOG I IZVEDBENOG PROJEKTA ZA 1. FAZU UNUTARNJEG UREĐENJA GRADSKOG BAZENA</t>
  </si>
  <si>
    <t>Usluga izrade glavnog i izvedbenog projekta za I. fazu unutarnjeg uređenja Gradskog bazena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</si>
</sst>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9"/>
      <color theme="1"/>
      <name val="Verdana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sz val="9"/>
      <color theme="1"/>
      <name val="Verdana"/>
      <family val="2"/>
    </font>
    <font>
      <b/>
      <sz val="13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color theme="3" tint="-0.249977111117893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 diagonalDown="1">
      <left/>
      <right/>
      <top style="thin">
        <color auto="1"/>
      </top>
      <bottom/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 diagonalDown="1">
      <left/>
      <right/>
      <top/>
      <bottom style="thin">
        <color auto="1"/>
      </bottom>
      <diagonal style="thin">
        <color auto="1"/>
      </diagonal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7" fillId="0" borderId="12" applyNumberFormat="0" applyFill="0" applyAlignment="0" applyProtection="0"/>
    <xf numFmtId="0" fontId="8" fillId="7" borderId="13" applyNumberFormat="0" applyAlignment="0" applyProtection="0"/>
    <xf numFmtId="0" fontId="9" fillId="0" borderId="0" applyNumberFormat="0" applyFill="0" applyBorder="0" applyAlignment="0" applyProtection="0"/>
    <xf numFmtId="0" fontId="6" fillId="8" borderId="14" applyNumberFormat="0" applyFont="0" applyAlignment="0" applyProtection="0"/>
  </cellStyleXfs>
  <cellXfs count="58">
    <xf numFmtId="0" fontId="0" fillId="0" borderId="0" xfId="0"/>
    <xf numFmtId="0" fontId="2" fillId="0" borderId="0" xfId="0" applyFont="1"/>
    <xf numFmtId="0" fontId="2" fillId="3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10" fontId="0" fillId="0" borderId="0" xfId="0" applyNumberFormat="1"/>
    <xf numFmtId="0" fontId="0" fillId="0" borderId="0" xfId="0" applyAlignment="1">
      <alignment wrapText="1"/>
    </xf>
    <xf numFmtId="0" fontId="4" fillId="6" borderId="0" xfId="2"/>
    <xf numFmtId="3" fontId="4" fillId="6" borderId="0" xfId="2" applyNumberFormat="1"/>
    <xf numFmtId="0" fontId="4" fillId="6" borderId="2" xfId="2" applyBorder="1"/>
    <xf numFmtId="0" fontId="4" fillId="6" borderId="3" xfId="2" applyBorder="1"/>
    <xf numFmtId="0" fontId="4" fillId="6" borderId="4" xfId="2" applyBorder="1"/>
    <xf numFmtId="0" fontId="5" fillId="6" borderId="5" xfId="2" applyFont="1" applyBorder="1" applyAlignment="1">
      <alignment horizontal="center"/>
    </xf>
    <xf numFmtId="0" fontId="5" fillId="6" borderId="0" xfId="2" applyFont="1" applyBorder="1" applyAlignment="1">
      <alignment horizontal="center"/>
    </xf>
    <xf numFmtId="0" fontId="5" fillId="6" borderId="6" xfId="2" applyFont="1" applyBorder="1" applyAlignment="1">
      <alignment horizontal="center"/>
    </xf>
    <xf numFmtId="0" fontId="4" fillId="6" borderId="6" xfId="2" applyBorder="1"/>
    <xf numFmtId="9" fontId="5" fillId="6" borderId="5" xfId="2" applyNumberFormat="1" applyFont="1" applyBorder="1"/>
    <xf numFmtId="9" fontId="5" fillId="6" borderId="6" xfId="2" applyNumberFormat="1" applyFont="1" applyBorder="1"/>
    <xf numFmtId="9" fontId="5" fillId="6" borderId="0" xfId="2" applyNumberFormat="1" applyFont="1" applyBorder="1"/>
    <xf numFmtId="0" fontId="4" fillId="6" borderId="8" xfId="2" applyBorder="1"/>
    <xf numFmtId="0" fontId="5" fillId="6" borderId="7" xfId="2" applyFont="1" applyBorder="1" applyAlignment="1">
      <alignment horizontal="center"/>
    </xf>
    <xf numFmtId="0" fontId="5" fillId="6" borderId="1" xfId="2" applyFont="1" applyBorder="1" applyAlignment="1">
      <alignment horizontal="center"/>
    </xf>
    <xf numFmtId="0" fontId="4" fillId="6" borderId="1" xfId="2" applyBorder="1"/>
    <xf numFmtId="9" fontId="5" fillId="6" borderId="7" xfId="2" applyNumberFormat="1" applyFont="1" applyBorder="1"/>
    <xf numFmtId="9" fontId="5" fillId="6" borderId="1" xfId="2" applyNumberFormat="1" applyFont="1" applyBorder="1"/>
    <xf numFmtId="9" fontId="5" fillId="6" borderId="8" xfId="2" applyNumberFormat="1" applyFont="1" applyBorder="1"/>
    <xf numFmtId="9" fontId="4" fillId="6" borderId="9" xfId="2" applyNumberFormat="1" applyBorder="1"/>
    <xf numFmtId="9" fontId="4" fillId="6" borderId="10" xfId="2" applyNumberFormat="1" applyBorder="1"/>
    <xf numFmtId="9" fontId="4" fillId="6" borderId="11" xfId="2" applyNumberFormat="1" applyBorder="1"/>
    <xf numFmtId="0" fontId="3" fillId="5" borderId="0" xfId="1"/>
    <xf numFmtId="0" fontId="12" fillId="4" borderId="0" xfId="0" applyFont="1" applyFill="1"/>
    <xf numFmtId="0" fontId="11" fillId="4" borderId="0" xfId="6" applyFont="1" applyFill="1" applyBorder="1" applyAlignment="1">
      <alignment vertical="top"/>
    </xf>
    <xf numFmtId="0" fontId="10" fillId="4" borderId="19" xfId="4" applyFont="1" applyFill="1" applyBorder="1" applyAlignment="1">
      <alignment horizontal="center" vertical="center"/>
    </xf>
    <xf numFmtId="0" fontId="10" fillId="4" borderId="19" xfId="4" applyFont="1" applyFill="1" applyBorder="1" applyAlignment="1">
      <alignment horizontal="center" vertical="center" wrapText="1"/>
    </xf>
    <xf numFmtId="0" fontId="10" fillId="4" borderId="20" xfId="4" applyFont="1" applyFill="1" applyBorder="1" applyAlignment="1">
      <alignment horizontal="left" vertical="top"/>
    </xf>
    <xf numFmtId="0" fontId="10" fillId="4" borderId="20" xfId="4" applyFont="1" applyFill="1" applyBorder="1" applyAlignment="1">
      <alignment horizontal="left" vertical="center" wrapText="1"/>
    </xf>
    <xf numFmtId="0" fontId="15" fillId="4" borderId="20" xfId="4" applyFont="1" applyFill="1" applyBorder="1" applyAlignment="1">
      <alignment horizontal="center" vertical="center" wrapText="1"/>
    </xf>
    <xf numFmtId="4" fontId="15" fillId="4" borderId="20" xfId="4" applyNumberFormat="1" applyFont="1" applyFill="1" applyBorder="1" applyAlignment="1">
      <alignment horizontal="center" vertical="center" wrapText="1"/>
    </xf>
    <xf numFmtId="0" fontId="10" fillId="4" borderId="21" xfId="4" applyFont="1" applyFill="1" applyBorder="1" applyAlignment="1">
      <alignment horizontal="center" vertical="center"/>
    </xf>
    <xf numFmtId="4" fontId="10" fillId="9" borderId="29" xfId="5" applyNumberFormat="1" applyFont="1" applyFill="1" applyBorder="1" applyAlignment="1">
      <alignment horizontal="center" vertical="center" wrapText="1"/>
    </xf>
    <xf numFmtId="4" fontId="10" fillId="4" borderId="23" xfId="5" applyNumberFormat="1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0" fillId="9" borderId="15" xfId="3" applyFont="1" applyFill="1" applyBorder="1" applyAlignment="1">
      <alignment horizontal="left" vertical="center" wrapText="1"/>
    </xf>
    <xf numFmtId="0" fontId="10" fillId="9" borderId="16" xfId="3" applyFont="1" applyFill="1" applyBorder="1" applyAlignment="1">
      <alignment horizontal="left" vertical="center" wrapText="1"/>
    </xf>
    <xf numFmtId="0" fontId="12" fillId="9" borderId="17" xfId="0" applyFont="1" applyFill="1" applyBorder="1" applyAlignment="1">
      <alignment vertical="center"/>
    </xf>
    <xf numFmtId="0" fontId="10" fillId="9" borderId="24" xfId="5" applyFont="1" applyFill="1" applyBorder="1" applyAlignment="1">
      <alignment horizontal="left" vertical="top" wrapText="1"/>
    </xf>
    <xf numFmtId="0" fontId="10" fillId="9" borderId="22" xfId="5" applyFont="1" applyFill="1" applyBorder="1" applyAlignment="1">
      <alignment horizontal="left" vertical="top" wrapText="1"/>
    </xf>
    <xf numFmtId="0" fontId="15" fillId="9" borderId="22" xfId="0" applyFont="1" applyFill="1" applyBorder="1" applyAlignment="1">
      <alignment wrapText="1"/>
    </xf>
    <xf numFmtId="0" fontId="15" fillId="9" borderId="25" xfId="0" applyFont="1" applyFill="1" applyBorder="1" applyAlignment="1">
      <alignment wrapText="1"/>
    </xf>
    <xf numFmtId="0" fontId="11" fillId="4" borderId="0" xfId="6" applyFont="1" applyFill="1" applyBorder="1" applyAlignment="1">
      <alignment horizontal="left" vertical="top" wrapText="1"/>
    </xf>
    <xf numFmtId="0" fontId="16" fillId="4" borderId="0" xfId="6" applyFont="1" applyFill="1" applyBorder="1" applyAlignment="1">
      <alignment horizontal="center" vertical="top"/>
    </xf>
    <xf numFmtId="0" fontId="10" fillId="4" borderId="26" xfId="5" applyFont="1" applyFill="1" applyBorder="1" applyAlignment="1">
      <alignment horizontal="left" vertical="top" wrapText="1"/>
    </xf>
    <xf numFmtId="0" fontId="10" fillId="4" borderId="27" xfId="5" applyFont="1" applyFill="1" applyBorder="1" applyAlignment="1">
      <alignment horizontal="left" vertical="top" wrapText="1"/>
    </xf>
    <xf numFmtId="0" fontId="10" fillId="4" borderId="28" xfId="5" applyFont="1" applyFill="1" applyBorder="1" applyAlignment="1">
      <alignment horizontal="left" vertical="top" wrapText="1"/>
    </xf>
    <xf numFmtId="0" fontId="14" fillId="4" borderId="26" xfId="0" applyFont="1" applyFill="1" applyBorder="1" applyAlignment="1">
      <alignment horizontal="left"/>
    </xf>
    <xf numFmtId="0" fontId="14" fillId="4" borderId="27" xfId="0" applyFont="1" applyFill="1" applyBorder="1" applyAlignment="1">
      <alignment horizontal="left"/>
    </xf>
    <xf numFmtId="0" fontId="14" fillId="4" borderId="28" xfId="0" applyFont="1" applyFill="1" applyBorder="1" applyAlignment="1">
      <alignment horizontal="left"/>
    </xf>
  </cellXfs>
  <cellStyles count="7">
    <cellStyle name="Bilješka" xfId="6" builtinId="10"/>
    <cellStyle name="Izračun" xfId="4" builtinId="22"/>
    <cellStyle name="Loše" xfId="1" builtinId="27"/>
    <cellStyle name="Naslov 2" xfId="3" builtinId="17"/>
    <cellStyle name="Neutralno" xfId="2" builtinId="28"/>
    <cellStyle name="Normalno" xfId="0" builtinId="0"/>
    <cellStyle name="Tekst upozorenja" xfId="5" builtinId="11"/>
  </cellStyles>
  <dxfs count="0"/>
  <tableStyles count="0" defaultTableStyle="TableStyleMedium9" defaultPivotStyle="PivotStyleLight16"/>
  <colors>
    <mruColors>
      <color rgb="FFFFE575"/>
      <color rgb="FFFFEFAB"/>
      <color rgb="FFFFF2B9"/>
      <color rgb="FFFFF1B3"/>
      <color rgb="FFF8A764"/>
      <color rgb="FFF8A968"/>
      <color rgb="FFFF9999"/>
      <color rgb="FF00FF00"/>
      <color rgb="FF5CB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1"/>
  <sheetViews>
    <sheetView showGridLines="0" tabSelected="1" zoomScale="90" zoomScaleNormal="90" workbookViewId="0">
      <selection activeCell="B11" sqref="B11:F11"/>
    </sheetView>
  </sheetViews>
  <sheetFormatPr defaultColWidth="8.875" defaultRowHeight="15.75" x14ac:dyDescent="0.25"/>
  <cols>
    <col min="1" max="1" width="4" style="29" customWidth="1"/>
    <col min="2" max="2" width="4.25" style="29" customWidth="1"/>
    <col min="3" max="3" width="45.375" style="29" customWidth="1"/>
    <col min="4" max="5" width="13.5" style="29" customWidth="1"/>
    <col min="6" max="6" width="23.875" style="29" customWidth="1"/>
    <col min="7" max="7" width="24.25" style="29" customWidth="1"/>
    <col min="8" max="16384" width="8.875" style="29"/>
  </cols>
  <sheetData>
    <row r="1" spans="2:7" ht="16.5" thickBot="1" x14ac:dyDescent="0.3"/>
    <row r="2" spans="2:7" ht="66.599999999999994" customHeight="1" thickBot="1" x14ac:dyDescent="0.3">
      <c r="B2" s="40" t="s">
        <v>36</v>
      </c>
      <c r="C2" s="41"/>
      <c r="D2" s="42"/>
      <c r="E2" s="42"/>
      <c r="F2" s="42"/>
      <c r="G2" s="42"/>
    </row>
    <row r="3" spans="2:7" ht="48" customHeight="1" thickBot="1" x14ac:dyDescent="0.3">
      <c r="B3" s="43" t="s">
        <v>33</v>
      </c>
      <c r="C3" s="44"/>
      <c r="D3" s="44"/>
      <c r="E3" s="44"/>
      <c r="F3" s="44"/>
      <c r="G3" s="45"/>
    </row>
    <row r="4" spans="2:7" ht="47.25" x14ac:dyDescent="0.25">
      <c r="B4" s="37" t="s">
        <v>28</v>
      </c>
      <c r="C4" s="31" t="s">
        <v>23</v>
      </c>
      <c r="D4" s="32" t="s">
        <v>24</v>
      </c>
      <c r="E4" s="32" t="s">
        <v>25</v>
      </c>
      <c r="F4" s="32" t="s">
        <v>29</v>
      </c>
      <c r="G4" s="32" t="s">
        <v>30</v>
      </c>
    </row>
    <row r="5" spans="2:7" ht="50.25" customHeight="1" thickBot="1" x14ac:dyDescent="0.3">
      <c r="B5" s="33" t="s">
        <v>26</v>
      </c>
      <c r="C5" s="34" t="s">
        <v>37</v>
      </c>
      <c r="D5" s="35" t="s">
        <v>32</v>
      </c>
      <c r="E5" s="35">
        <v>1</v>
      </c>
      <c r="F5" s="36"/>
      <c r="G5" s="36">
        <f>ROUND(E5*F5,2)</f>
        <v>0</v>
      </c>
    </row>
    <row r="6" spans="2:7" x14ac:dyDescent="0.25">
      <c r="B6" s="46" t="s">
        <v>31</v>
      </c>
      <c r="C6" s="47"/>
      <c r="D6" s="48"/>
      <c r="E6" s="48"/>
      <c r="F6" s="49"/>
      <c r="G6" s="38">
        <f>G5</f>
        <v>0</v>
      </c>
    </row>
    <row r="7" spans="2:7" x14ac:dyDescent="0.25">
      <c r="B7" s="52" t="s">
        <v>35</v>
      </c>
      <c r="C7" s="53"/>
      <c r="D7" s="53"/>
      <c r="E7" s="53"/>
      <c r="F7" s="54"/>
      <c r="G7" s="39">
        <f>G8-G6</f>
        <v>0</v>
      </c>
    </row>
    <row r="8" spans="2:7" ht="24.75" customHeight="1" x14ac:dyDescent="0.25">
      <c r="B8" s="55" t="s">
        <v>34</v>
      </c>
      <c r="C8" s="56"/>
      <c r="D8" s="56"/>
      <c r="E8" s="56"/>
      <c r="F8" s="57"/>
      <c r="G8" s="39">
        <f>G6*1.25</f>
        <v>0</v>
      </c>
    </row>
    <row r="9" spans="2:7" ht="24.75" customHeight="1" x14ac:dyDescent="0.25">
      <c r="B9" s="51" t="s">
        <v>27</v>
      </c>
      <c r="C9" s="51"/>
      <c r="D9" s="51"/>
      <c r="E9" s="51"/>
      <c r="F9" s="51"/>
    </row>
    <row r="10" spans="2:7" ht="52.5" customHeight="1" x14ac:dyDescent="0.25">
      <c r="B10" s="50"/>
      <c r="C10" s="50"/>
      <c r="D10" s="50"/>
      <c r="E10" s="50"/>
      <c r="F10" s="50"/>
    </row>
    <row r="11" spans="2:7" s="30" customFormat="1" ht="63" customHeight="1" x14ac:dyDescent="0.15">
      <c r="B11" s="50"/>
      <c r="C11" s="50"/>
      <c r="D11" s="50"/>
      <c r="E11" s="50"/>
      <c r="F11" s="50"/>
    </row>
  </sheetData>
  <customSheetViews>
    <customSheetView guid="{CCA51F1B-4D69-47BB-B175-569411FEAC57}" scale="130" showGridLines="0">
      <selection activeCell="F12" sqref="F12"/>
      <pageMargins left="0.7" right="0.7" top="0.75" bottom="0.75" header="0.3" footer="0.3"/>
      <pageSetup paperSize="9" orientation="portrait" r:id="rId1"/>
    </customSheetView>
    <customSheetView guid="{6B5F71B6-B9D1-4374-AA28-584C58303ACA}" scale="130" showGridLines="0" topLeftCell="A15">
      <selection activeCell="A27" sqref="A27"/>
      <pageMargins left="0.7" right="0.7" top="0.75" bottom="0.75" header="0.3" footer="0.3"/>
      <pageSetup paperSize="9" orientation="portrait" r:id="rId2"/>
    </customSheetView>
    <customSheetView guid="{9AD2DAEE-8DD5-4B3B-AAAC-5DE75192CDF1}" showGridLines="0" topLeftCell="A10">
      <selection activeCell="F35" sqref="F35"/>
      <pageMargins left="0.7" right="0.7" top="0.75" bottom="0.75" header="0.3" footer="0.3"/>
      <pageSetup paperSize="9" orientation="portrait" r:id="rId3"/>
    </customSheetView>
    <customSheetView guid="{5221CAB2-8A74-45CA-9537-430BDB267C5F}" scale="130" showGridLines="0">
      <pageMargins left="0.7" right="0.7" top="0.75" bottom="0.75" header="0.3" footer="0.3"/>
      <pageSetup paperSize="9" orientation="portrait" r:id="rId4"/>
    </customSheetView>
  </customSheetViews>
  <mergeCells count="8">
    <mergeCell ref="B2:G2"/>
    <mergeCell ref="B3:G3"/>
    <mergeCell ref="B6:F6"/>
    <mergeCell ref="B11:F11"/>
    <mergeCell ref="B10:F10"/>
    <mergeCell ref="B9:F9"/>
    <mergeCell ref="B7:F7"/>
    <mergeCell ref="B8:F8"/>
  </mergeCells>
  <pageMargins left="0.7" right="0.7" top="0.75" bottom="0.75" header="0.3" footer="0.3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"/>
  <sheetViews>
    <sheetView workbookViewId="0">
      <selection activeCell="C11" sqref="C11"/>
    </sheetView>
  </sheetViews>
  <sheetFormatPr defaultColWidth="8.875" defaultRowHeight="11.25" x14ac:dyDescent="0.15"/>
  <cols>
    <col min="1" max="2" width="14.625" customWidth="1"/>
    <col min="3" max="3" width="20.625" customWidth="1"/>
    <col min="4" max="5" width="10.875" customWidth="1"/>
    <col min="6" max="6" width="10.125" bestFit="1" customWidth="1"/>
    <col min="7" max="7" width="18.125" customWidth="1"/>
    <col min="11" max="11" width="54.125" customWidth="1"/>
    <col min="12" max="12" width="39.375" customWidth="1"/>
  </cols>
  <sheetData>
    <row r="1" spans="1:13" ht="66" customHeight="1" x14ac:dyDescent="0.2">
      <c r="A1" s="2" t="s">
        <v>4</v>
      </c>
      <c r="B1" s="2"/>
      <c r="C1" s="3" t="s">
        <v>5</v>
      </c>
      <c r="D1" s="5"/>
      <c r="E1" s="5"/>
    </row>
    <row r="2" spans="1:13" ht="12.75" x14ac:dyDescent="0.2">
      <c r="A2" s="1" t="s">
        <v>6</v>
      </c>
      <c r="B2" s="1"/>
      <c r="C2" s="1" t="s">
        <v>2</v>
      </c>
      <c r="D2" s="4"/>
      <c r="E2" s="4"/>
    </row>
    <row r="3" spans="1:13" ht="12.75" x14ac:dyDescent="0.2">
      <c r="A3" s="1" t="s">
        <v>1</v>
      </c>
      <c r="B3" s="1"/>
      <c r="C3" s="1" t="s">
        <v>3</v>
      </c>
      <c r="D3" s="4"/>
      <c r="E3" s="4"/>
    </row>
    <row r="8" spans="1:13" ht="15" x14ac:dyDescent="0.25">
      <c r="A8" s="6" t="s">
        <v>18</v>
      </c>
      <c r="B8" s="6"/>
      <c r="C8" s="6"/>
      <c r="D8" s="8" t="s">
        <v>1</v>
      </c>
      <c r="E8" s="9" t="s">
        <v>1</v>
      </c>
      <c r="F8" s="9" t="s">
        <v>6</v>
      </c>
      <c r="G8" s="10"/>
      <c r="H8" s="8" t="s">
        <v>0</v>
      </c>
      <c r="I8" s="9"/>
      <c r="J8" s="10"/>
    </row>
    <row r="9" spans="1:13" ht="15" x14ac:dyDescent="0.25">
      <c r="A9" s="6" t="s">
        <v>15</v>
      </c>
      <c r="B9" s="6" t="s">
        <v>22</v>
      </c>
      <c r="C9" s="6" t="s">
        <v>17</v>
      </c>
      <c r="D9" s="11" t="s">
        <v>19</v>
      </c>
      <c r="E9" s="12" t="s">
        <v>19</v>
      </c>
      <c r="F9" s="12" t="s">
        <v>20</v>
      </c>
      <c r="G9" s="14" t="s">
        <v>16</v>
      </c>
      <c r="H9" s="11" t="s">
        <v>19</v>
      </c>
      <c r="I9" s="12" t="s">
        <v>19</v>
      </c>
      <c r="J9" s="13" t="s">
        <v>21</v>
      </c>
    </row>
    <row r="10" spans="1:13" ht="15" x14ac:dyDescent="0.25">
      <c r="A10" s="6"/>
      <c r="B10" s="6"/>
      <c r="C10" s="6"/>
      <c r="D10" s="19" t="s">
        <v>2</v>
      </c>
      <c r="E10" s="20" t="s">
        <v>3</v>
      </c>
      <c r="F10" s="21"/>
      <c r="G10" s="18"/>
      <c r="H10" s="19" t="s">
        <v>2</v>
      </c>
      <c r="I10" s="20" t="s">
        <v>3</v>
      </c>
      <c r="J10" s="18"/>
    </row>
    <row r="11" spans="1:13" ht="15" x14ac:dyDescent="0.25">
      <c r="A11" s="6" t="s">
        <v>7</v>
      </c>
      <c r="B11" s="7">
        <v>500000</v>
      </c>
      <c r="C11" s="7">
        <v>5000000</v>
      </c>
      <c r="D11" s="15">
        <v>0.35</v>
      </c>
      <c r="E11" s="25">
        <f>D11</f>
        <v>0.35</v>
      </c>
      <c r="F11" s="17">
        <v>0.45</v>
      </c>
      <c r="G11" s="14" t="s">
        <v>10</v>
      </c>
      <c r="H11" s="15">
        <f>1-D11</f>
        <v>0.65</v>
      </c>
      <c r="I11" s="25">
        <f>1-E11</f>
        <v>0.65</v>
      </c>
      <c r="J11" s="16">
        <f>1-F11</f>
        <v>0.55000000000000004</v>
      </c>
      <c r="K11" s="28" t="str">
        <f>"Bruto ekvivalent potpore ograničen na maksimalno dopušteno sukladno točki 1.6 Uputa za prijavitelje!"</f>
        <v>Bruto ekvivalent potpore ograničen na maksimalno dopušteno sukladno točki 1.6 Uputa za prijavitelje!</v>
      </c>
      <c r="L11" s="28" t="str">
        <f>CONCATENATE("Iznos potpore je ispod donje granice od  ",TEXT(B11,"#.##0,00 kn"))</f>
        <v>Iznos potpore je ispod donje granice od  500.000,00 kn</v>
      </c>
      <c r="M11" s="28"/>
    </row>
    <row r="12" spans="1:13" ht="15" x14ac:dyDescent="0.25">
      <c r="A12" s="6" t="s">
        <v>8</v>
      </c>
      <c r="B12" s="6"/>
      <c r="C12" s="7">
        <v>2000000</v>
      </c>
      <c r="D12" s="15">
        <v>0.5</v>
      </c>
      <c r="E12" s="26">
        <f>D12</f>
        <v>0.5</v>
      </c>
      <c r="F12" s="17">
        <v>0.5</v>
      </c>
      <c r="G12" s="14" t="s">
        <v>11</v>
      </c>
      <c r="H12" s="15">
        <f t="shared" ref="H12:H14" si="0">1-D12</f>
        <v>0.5</v>
      </c>
      <c r="I12" s="26">
        <f t="shared" ref="I12:I14" si="1">1-E12</f>
        <v>0.5</v>
      </c>
      <c r="J12" s="16">
        <f t="shared" ref="J12:J14" si="2">1-F12</f>
        <v>0.5</v>
      </c>
      <c r="K12" s="28" t="str">
        <f>"Bruto ekvivalent potpore ograničen na maksimalno dopušteno sukladno točki 1.6 Uputa za prijavitelje!"</f>
        <v>Bruto ekvivalent potpore ograničen na maksimalno dopušteno sukladno točki 1.6 Uputa za prijavitelje!</v>
      </c>
      <c r="L12" s="28"/>
    </row>
    <row r="13" spans="1:13" ht="15" x14ac:dyDescent="0.25">
      <c r="A13" s="6" t="s">
        <v>9</v>
      </c>
      <c r="B13" s="6"/>
      <c r="C13" s="7">
        <v>1000000</v>
      </c>
      <c r="D13" s="22">
        <v>0.5</v>
      </c>
      <c r="E13" s="27">
        <f>D13</f>
        <v>0.5</v>
      </c>
      <c r="F13" s="23">
        <v>0.5</v>
      </c>
      <c r="G13" s="18" t="s">
        <v>12</v>
      </c>
      <c r="H13" s="22">
        <f t="shared" si="0"/>
        <v>0.5</v>
      </c>
      <c r="I13" s="27">
        <f t="shared" si="1"/>
        <v>0.5</v>
      </c>
      <c r="J13" s="24">
        <f t="shared" si="2"/>
        <v>0.5</v>
      </c>
      <c r="K13" s="28" t="str">
        <f>"Bruto ekvivalent potpore ograničen na maksimalno dopušteno sukladno točki 1.6 Uputa za prijavitelje!"</f>
        <v>Bruto ekvivalent potpore ograničen na maksimalno dopušteno sukladno točki 1.6 Uputa za prijavitelje!</v>
      </c>
      <c r="L13" s="28"/>
    </row>
    <row r="14" spans="1:13" ht="15" x14ac:dyDescent="0.25">
      <c r="A14" s="6" t="s">
        <v>13</v>
      </c>
      <c r="B14" s="6"/>
      <c r="C14" s="7">
        <v>2000000</v>
      </c>
      <c r="D14" s="22">
        <v>0.7</v>
      </c>
      <c r="E14" s="23">
        <v>0.6</v>
      </c>
      <c r="F14" s="23">
        <v>0.7</v>
      </c>
      <c r="G14" s="18" t="s">
        <v>14</v>
      </c>
      <c r="H14" s="22">
        <f t="shared" si="0"/>
        <v>0.30000000000000004</v>
      </c>
      <c r="I14" s="23">
        <f t="shared" si="1"/>
        <v>0.4</v>
      </c>
      <c r="J14" s="24">
        <f t="shared" si="2"/>
        <v>0.30000000000000004</v>
      </c>
      <c r="K14" s="28" t="str">
        <f>"Bruto ekvivalent potpore ograničen na maksimalno dopušteno sukladno točki 1.6 Uputa za prijavitelje!"</f>
        <v>Bruto ekvivalent potpore ograničen na maksimalno dopušteno sukladno točki 1.6 Uputa za prijavitelje!</v>
      </c>
      <c r="L14" s="28"/>
    </row>
  </sheetData>
  <sheetProtection password="F154" sheet="1" objects="1" scenarios="1"/>
  <customSheetViews>
    <customSheetView guid="{CCA51F1B-4D69-47BB-B175-569411FEAC57}" state="hidden">
      <selection activeCell="C11" sqref="C11"/>
      <pageMargins left="0.7" right="0.7" top="0.75" bottom="0.75" header="0.3" footer="0.3"/>
      <pageSetup paperSize="9" orientation="portrait" r:id="rId1"/>
    </customSheetView>
    <customSheetView guid="{6B5F71B6-B9D1-4374-AA28-584C58303ACA}" state="hidden">
      <selection activeCell="C11" sqref="C11"/>
      <pageMargins left="0.7" right="0.7" top="0.75" bottom="0.75" header="0.3" footer="0.3"/>
      <pageSetup paperSize="9" orientation="portrait" r:id="rId2"/>
    </customSheetView>
    <customSheetView guid="{9AD2DAEE-8DD5-4B3B-AAAC-5DE75192CDF1}" state="hidden">
      <selection activeCell="C11" sqref="C11"/>
      <pageMargins left="0.7" right="0.7" top="0.75" bottom="0.75" header="0.3" footer="0.3"/>
      <pageSetup paperSize="9" orientation="portrait" r:id="rId3"/>
    </customSheetView>
    <customSheetView guid="{5221CAB2-8A74-45CA-9537-430BDB267C5F}" state="hidden">
      <selection activeCell="C11" sqref="C11"/>
      <pageMargins left="0.7" right="0.7" top="0.75" bottom="0.75" header="0.3" footer="0.3"/>
      <pageSetup paperSize="9" orientation="portrait" r:id="rId4"/>
    </customSheetView>
  </customSheetView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4</vt:i4>
      </vt:variant>
    </vt:vector>
  </HeadingPairs>
  <TitlesOfParts>
    <vt:vector size="6" baseType="lpstr">
      <vt:lpstr>PRILOG 3. - Troškovnik</vt:lpstr>
      <vt:lpstr>Poveznice</vt:lpstr>
      <vt:lpstr>enetrprise</vt:lpstr>
      <vt:lpstr>enterprise</vt:lpstr>
      <vt:lpstr>'PRILOG 3. - Troškovnik'!Podrucje_ispisa</vt:lpstr>
      <vt:lpstr>trainings</vt:lpstr>
    </vt:vector>
  </TitlesOfParts>
  <Company>RAMBOLL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Mishcheryakova</dc:creator>
  <cp:lastModifiedBy>Tamara Novosel</cp:lastModifiedBy>
  <cp:lastPrinted>2018-12-31T09:00:33Z</cp:lastPrinted>
  <dcterms:created xsi:type="dcterms:W3CDTF">2010-10-21T13:48:52Z</dcterms:created>
  <dcterms:modified xsi:type="dcterms:W3CDTF">2026-05-28T13:16:43Z</dcterms:modified>
</cp:coreProperties>
</file>