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2760" yWindow="32760" windowWidth="19440" windowHeight="6945"/>
  </bookViews>
  <sheets>
    <sheet name="Plan nabave za 2021. godinu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81029"/>
</workbook>
</file>

<file path=xl/calcChain.xml><?xml version="1.0" encoding="utf-8"?>
<calcChain xmlns="http://schemas.openxmlformats.org/spreadsheetml/2006/main">
  <c r="F410" i="1" l="1"/>
  <c r="F33" i="1"/>
  <c r="F31" i="1"/>
  <c r="F26" i="1"/>
  <c r="F7" i="1"/>
  <c r="C171" i="1"/>
  <c r="C170" i="1"/>
  <c r="C169" i="1"/>
  <c r="C168" i="1"/>
  <c r="C167" i="1"/>
  <c r="C166" i="1"/>
  <c r="C165" i="1"/>
  <c r="C164" i="1"/>
  <c r="F161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7" i="1"/>
  <c r="F114" i="1"/>
  <c r="F115" i="1"/>
  <c r="F116" i="1"/>
  <c r="F117" i="1"/>
  <c r="F118" i="1"/>
  <c r="F119" i="1"/>
  <c r="F120" i="1"/>
  <c r="F121" i="1"/>
  <c r="F122" i="1"/>
  <c r="F123" i="1"/>
  <c r="F12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2" i="1"/>
  <c r="F61" i="1"/>
  <c r="F60" i="1"/>
  <c r="F59" i="1"/>
  <c r="F58" i="1"/>
  <c r="F57" i="1"/>
  <c r="F56" i="1"/>
  <c r="F55" i="1"/>
  <c r="F54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E176" i="1"/>
  <c r="F176" i="1"/>
  <c r="F8" i="1"/>
  <c r="F10" i="1"/>
  <c r="F12" i="1"/>
  <c r="F14" i="1"/>
  <c r="F15" i="1"/>
  <c r="F17" i="1"/>
  <c r="F19" i="1"/>
  <c r="F21" i="1"/>
  <c r="F22" i="1"/>
  <c r="F23" i="1"/>
  <c r="F24" i="1"/>
  <c r="F25" i="1"/>
  <c r="F27" i="1"/>
  <c r="F28" i="1"/>
  <c r="F29" i="1"/>
  <c r="F30" i="1"/>
  <c r="F32" i="1"/>
  <c r="F236" i="1"/>
  <c r="F235" i="1"/>
  <c r="F234" i="1"/>
  <c r="F233" i="1"/>
  <c r="F232" i="1"/>
  <c r="F231" i="1"/>
  <c r="F230" i="1"/>
  <c r="F229" i="1"/>
  <c r="F228" i="1"/>
  <c r="F227" i="1"/>
  <c r="F225" i="1"/>
  <c r="F226" i="1"/>
  <c r="E225" i="1"/>
  <c r="F213" i="1"/>
  <c r="F212" i="1"/>
  <c r="F211" i="1"/>
  <c r="F210" i="1"/>
  <c r="F209" i="1"/>
  <c r="F208" i="1"/>
  <c r="F207" i="1"/>
  <c r="F206" i="1"/>
  <c r="F205" i="1"/>
  <c r="F204" i="1"/>
  <c r="F203" i="1"/>
  <c r="F195" i="1"/>
  <c r="E195" i="1"/>
  <c r="F52" i="1"/>
</calcChain>
</file>

<file path=xl/sharedStrings.xml><?xml version="1.0" encoding="utf-8"?>
<sst xmlns="http://schemas.openxmlformats.org/spreadsheetml/2006/main" count="11768" uniqueCount="10260">
  <si>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</si>
  <si>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</si>
  <si>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</si>
  <si>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</si>
  <si>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</si>
  <si>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</si>
  <si>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</si>
  <si>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</si>
  <si>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</si>
  <si>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</si>
  <si>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</si>
  <si>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</si>
  <si>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</si>
  <si>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</si>
  <si>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</si>
  <si>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</si>
  <si>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</si>
  <si>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</si>
  <si>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</si>
  <si>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</si>
  <si>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</si>
  <si>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</si>
  <si>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</si>
  <si>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</si>
  <si>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</si>
  <si>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</si>
  <si>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</si>
  <si>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</si>
  <si>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</si>
  <si>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</si>
  <si>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</si>
  <si>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</si>
  <si>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</si>
  <si>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</si>
  <si>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</si>
  <si>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</si>
  <si>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</si>
  <si>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</si>
  <si>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</si>
  <si>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</si>
  <si>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</si>
  <si>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</si>
  <si>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</si>
  <si>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</si>
  <si>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</si>
  <si>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</si>
  <si>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</si>
  <si>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</si>
  <si>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</si>
  <si>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</si>
  <si>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</si>
  <si>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</si>
  <si>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</si>
  <si>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</si>
  <si>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</si>
  <si>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</si>
  <si>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</si>
  <si>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</si>
  <si>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</si>
  <si>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</si>
  <si>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</si>
  <si>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</si>
  <si>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</si>
  <si>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</si>
  <si>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</si>
  <si>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</si>
  <si>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</si>
  <si>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</si>
  <si>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</si>
  <si>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</si>
  <si>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</si>
  <si>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</si>
  <si>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</si>
  <si>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</si>
  <si>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</si>
  <si>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</si>
  <si>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</si>
  <si>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</si>
  <si>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</si>
  <si>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</si>
  <si>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</si>
  <si>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</si>
  <si>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</si>
  <si>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</si>
  <si>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</si>
  <si>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</si>
  <si>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</si>
  <si>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</si>
  <si>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</si>
  <si>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</si>
  <si>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</si>
  <si>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</si>
  <si>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</si>
  <si>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</si>
  <si>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</si>
  <si>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</si>
  <si>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</si>
  <si>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</si>
  <si>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</si>
  <si>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</si>
  <si>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</si>
  <si>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</si>
  <si>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</si>
  <si>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</si>
  <si>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</si>
  <si>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</si>
  <si>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</si>
  <si>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</si>
  <si>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</si>
  <si>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</si>
  <si>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</si>
  <si>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</si>
  <si>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</si>
  <si>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</si>
  <si>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</si>
  <si>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</si>
  <si>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</si>
  <si>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</si>
  <si>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</si>
  <si>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</si>
  <si>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</si>
  <si>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</si>
  <si>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</si>
  <si>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</si>
  <si>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</si>
  <si>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</si>
  <si>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</si>
  <si>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</si>
  <si>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</si>
  <si>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</si>
  <si>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</si>
  <si>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</si>
  <si>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</si>
  <si>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</si>
  <si>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</si>
  <si>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</si>
  <si>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</si>
  <si>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</si>
  <si>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</si>
  <si>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</si>
  <si>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</si>
  <si>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</si>
  <si>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</si>
  <si>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</si>
  <si>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</si>
  <si>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</si>
  <si>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</si>
  <si>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</si>
  <si>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</si>
  <si>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</si>
  <si>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</si>
  <si>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</si>
  <si>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</si>
  <si>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</si>
  <si>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</si>
  <si>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</si>
  <si>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</si>
  <si>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</si>
  <si>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</si>
  <si>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</si>
  <si>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</si>
  <si>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</si>
  <si>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</si>
  <si>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</si>
  <si>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</si>
  <si>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</si>
  <si>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</si>
  <si>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</si>
  <si>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</si>
  <si>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</si>
  <si>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</si>
  <si>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</si>
  <si>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</si>
  <si>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</si>
  <si>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</si>
  <si>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</si>
  <si>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</si>
  <si>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</si>
  <si>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</si>
  <si>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</si>
  <si>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</si>
  <si>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</si>
  <si>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</si>
  <si>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</si>
  <si>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</si>
  <si>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</si>
  <si>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</si>
  <si>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</si>
  <si>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</si>
  <si>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</si>
  <si>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</si>
  <si>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</si>
  <si>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</si>
  <si>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</si>
  <si>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</si>
  <si>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</si>
  <si>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</si>
  <si>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</si>
  <si>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</si>
  <si>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</si>
  <si>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</si>
  <si>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</si>
  <si>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</si>
  <si>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</si>
  <si>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</si>
  <si>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</si>
  <si>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</si>
  <si>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</si>
  <si>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</si>
  <si>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</si>
  <si>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</si>
  <si>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</si>
  <si>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</si>
  <si>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</si>
  <si>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</si>
  <si>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</si>
  <si>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</si>
  <si>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</si>
  <si>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</si>
  <si>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</si>
  <si>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</si>
  <si>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</si>
  <si>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</si>
  <si>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</si>
  <si>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</si>
  <si>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</si>
  <si>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</si>
  <si>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</si>
  <si>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</si>
  <si>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</si>
  <si>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</si>
  <si>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</si>
  <si>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</si>
  <si>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</si>
  <si>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</si>
  <si>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</si>
  <si>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</si>
  <si>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</si>
  <si>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</si>
  <si>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</si>
  <si>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</si>
  <si>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</si>
  <si>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</si>
  <si>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</si>
  <si>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</si>
  <si>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</si>
  <si>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</si>
  <si>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</si>
  <si>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</si>
  <si>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</si>
  <si>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</si>
  <si>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</si>
  <si>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</si>
  <si>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</si>
  <si>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</si>
  <si>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</si>
  <si>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</si>
  <si>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</si>
  <si>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</si>
  <si>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</si>
  <si>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</si>
  <si>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</si>
  <si>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</si>
  <si>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</si>
  <si>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</si>
  <si>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</si>
  <si>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</si>
  <si>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</si>
  <si>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</si>
  <si>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</si>
  <si>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</si>
  <si>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</si>
  <si>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</si>
  <si>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</si>
  <si>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</si>
  <si>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</si>
  <si>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</si>
  <si>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</si>
  <si>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</si>
  <si>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</si>
  <si>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</si>
  <si>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</si>
  <si>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</si>
  <si>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</si>
  <si>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</si>
  <si>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</si>
  <si>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</si>
  <si>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</si>
  <si>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</si>
  <si>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</si>
  <si>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</si>
  <si>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</si>
  <si>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</si>
  <si>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</si>
  <si>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</si>
  <si>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</si>
  <si>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</si>
  <si>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</si>
  <si>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</si>
  <si>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</si>
  <si>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</si>
  <si>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</si>
  <si>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</si>
  <si>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</si>
  <si>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</si>
  <si>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</si>
  <si>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</si>
  <si>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</si>
  <si>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</si>
  <si>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</si>
  <si>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</si>
  <si>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</si>
  <si>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</si>
  <si>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</si>
  <si>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</si>
  <si>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</si>
  <si>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</si>
  <si>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</si>
  <si>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</si>
  <si>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</si>
  <si>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</si>
  <si>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</si>
  <si>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</si>
  <si>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</si>
  <si>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</si>
  <si>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</si>
  <si>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</si>
  <si>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</si>
  <si>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</si>
  <si>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</si>
  <si>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</si>
  <si>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</si>
  <si>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</si>
  <si>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</si>
  <si>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</si>
  <si>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</si>
  <si>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</si>
  <si>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</si>
  <si>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</si>
  <si>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</si>
  <si>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</si>
  <si>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</si>
  <si>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</si>
  <si>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</si>
  <si>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</si>
  <si>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</si>
  <si>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</si>
  <si>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</si>
  <si>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</si>
  <si>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</si>
  <si>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</si>
  <si>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</si>
  <si>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</si>
  <si>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</si>
  <si>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</si>
  <si>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</si>
  <si>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</si>
  <si>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</si>
  <si>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</si>
  <si>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</si>
  <si>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</si>
  <si>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</si>
  <si>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</si>
  <si>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</si>
  <si>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</si>
  <si>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</si>
  <si>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</si>
  <si>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</si>
  <si>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</si>
  <si>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</si>
  <si>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</si>
  <si>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</si>
  <si>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</si>
  <si>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</si>
  <si>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</si>
  <si>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</si>
  <si>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</si>
  <si>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</si>
  <si>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</si>
  <si>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</si>
  <si>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</si>
  <si>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</si>
  <si>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</si>
  <si>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</si>
  <si>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</si>
  <si>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</si>
  <si>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</si>
  <si>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</si>
  <si>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</si>
  <si>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</si>
  <si>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</si>
  <si>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</si>
  <si>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</si>
  <si>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</si>
  <si>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</si>
  <si>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</si>
  <si>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</si>
  <si>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</si>
  <si>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</si>
  <si>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</si>
  <si>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</si>
  <si>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</si>
  <si>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</si>
  <si>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</si>
  <si>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</si>
  <si>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</si>
  <si>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</si>
  <si>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</si>
  <si>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</si>
  <si>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</si>
  <si>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</si>
  <si>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</si>
  <si>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</si>
  <si>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</si>
  <si>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</si>
  <si>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</si>
  <si>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</si>
  <si>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</si>
  <si>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</si>
  <si>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</si>
  <si>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</si>
  <si>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</si>
  <si>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</si>
  <si>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</si>
  <si>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</si>
  <si>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</si>
  <si>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</si>
  <si>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</si>
  <si>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</si>
  <si>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</si>
  <si>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</si>
  <si>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</si>
  <si>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</si>
  <si>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</si>
  <si>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</si>
  <si>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</si>
  <si>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</si>
  <si>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</si>
  <si>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</si>
  <si>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</si>
  <si>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</si>
  <si>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</si>
  <si>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</si>
  <si>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</si>
  <si>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</si>
  <si>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</si>
  <si>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</si>
  <si>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</si>
  <si>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</si>
  <si>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</si>
  <si>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</si>
  <si>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</si>
  <si>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</si>
  <si>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</si>
  <si>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</si>
  <si>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</si>
  <si>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</si>
  <si>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</si>
  <si>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</si>
  <si>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</si>
  <si>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</si>
  <si>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</si>
  <si>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</si>
  <si>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</si>
  <si>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</si>
  <si>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</si>
  <si>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</si>
  <si>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</si>
  <si>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</si>
  <si>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</si>
  <si>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</si>
  <si>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</si>
  <si>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</si>
  <si>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</si>
  <si>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</si>
  <si>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</si>
  <si>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</si>
  <si>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</si>
  <si>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</si>
  <si>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</si>
  <si>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</si>
  <si>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</si>
  <si>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</si>
  <si>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</si>
  <si>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</si>
  <si>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</si>
  <si>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</si>
  <si>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</si>
  <si>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</si>
  <si>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</si>
  <si>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</si>
  <si>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</si>
  <si>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</si>
  <si>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</si>
  <si>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</si>
  <si>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</si>
  <si>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</si>
  <si>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</si>
  <si>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</si>
  <si>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</si>
  <si>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</si>
  <si>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</si>
  <si>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</si>
  <si>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</si>
  <si>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</si>
  <si>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</si>
  <si>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</si>
  <si>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</si>
  <si>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</si>
  <si>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</si>
  <si>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</si>
  <si>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</si>
  <si>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</si>
  <si>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</si>
  <si>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</si>
  <si>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</si>
  <si>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</si>
  <si>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</si>
  <si>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</si>
  <si>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</si>
  <si>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</si>
  <si>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</si>
  <si>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</si>
  <si>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</si>
  <si>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</si>
  <si>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</si>
  <si>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</si>
  <si>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</si>
  <si>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</si>
  <si>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</si>
  <si>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</si>
  <si>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</si>
  <si>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</si>
  <si>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</si>
  <si>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</si>
  <si>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</si>
  <si>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</si>
  <si>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</si>
  <si>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</si>
  <si>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</si>
  <si>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</si>
  <si>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</si>
  <si>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</si>
  <si>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</si>
  <si>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</si>
  <si>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</si>
  <si>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</si>
  <si>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</si>
  <si>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</si>
  <si>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</si>
  <si>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</si>
  <si>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</si>
  <si>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</si>
  <si>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</si>
  <si>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</si>
  <si>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</si>
  <si>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</si>
  <si>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</si>
  <si>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</si>
  <si>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</si>
  <si>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</si>
  <si>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</si>
  <si>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</si>
  <si>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</si>
  <si>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</si>
  <si>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</si>
  <si>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</si>
  <si>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</si>
  <si>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</si>
  <si>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</si>
  <si>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</si>
  <si>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</si>
  <si>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</si>
  <si>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</si>
  <si>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</si>
  <si>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</si>
  <si>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</si>
  <si>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</si>
  <si>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</si>
  <si>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</si>
  <si>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</si>
  <si>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</si>
  <si>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</si>
  <si>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</si>
  <si>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</si>
  <si>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</si>
  <si>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</si>
  <si>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</si>
  <si>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</si>
  <si>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</si>
  <si>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</si>
  <si>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</si>
  <si>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</si>
  <si>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</si>
  <si>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</si>
  <si>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</si>
  <si>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</si>
  <si>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</si>
  <si>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</si>
  <si>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</si>
  <si>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</si>
  <si>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</si>
  <si>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</si>
  <si>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</si>
  <si>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</si>
  <si>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</si>
  <si>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</si>
  <si>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</si>
  <si>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</si>
  <si>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</si>
  <si>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</si>
  <si>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</si>
  <si>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</si>
  <si>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</si>
  <si>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</si>
  <si>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</si>
  <si>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</si>
  <si>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</si>
  <si>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</si>
  <si>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</si>
  <si>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</si>
  <si>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</si>
  <si>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</si>
  <si>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</si>
  <si>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</si>
  <si>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</si>
  <si>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</si>
  <si>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</si>
  <si>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</si>
  <si>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</si>
  <si>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</si>
  <si>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</si>
  <si>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</si>
  <si>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</si>
  <si>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</si>
  <si>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</si>
  <si>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</si>
  <si>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</si>
  <si>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</si>
  <si>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</si>
  <si>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</si>
  <si>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</si>
  <si>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</si>
  <si>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</si>
  <si>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</si>
  <si>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</si>
  <si>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</si>
  <si>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</si>
  <si>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</si>
  <si>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</si>
  <si>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</si>
  <si>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</si>
  <si>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</si>
  <si>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</si>
  <si>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</si>
  <si>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</si>
  <si>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</si>
  <si>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</si>
  <si>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</si>
  <si>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</si>
  <si>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</si>
  <si>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</si>
  <si>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</si>
  <si>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</si>
  <si>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</si>
  <si>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</si>
  <si>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</si>
  <si>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</si>
  <si>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</si>
  <si>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</si>
  <si>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</si>
  <si>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</si>
  <si>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</si>
  <si>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</si>
  <si>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</si>
  <si>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</si>
  <si>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</si>
  <si>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</si>
  <si>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</si>
  <si>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</si>
  <si>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</si>
  <si>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</si>
  <si>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</si>
  <si>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</si>
  <si>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</si>
  <si>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</si>
  <si>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</si>
  <si>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</si>
  <si>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</si>
  <si>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</si>
  <si>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</si>
  <si>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</si>
  <si>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</si>
  <si>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</si>
  <si>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</si>
  <si>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</si>
  <si>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</si>
  <si>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</si>
  <si>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</si>
  <si>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</si>
  <si>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</si>
  <si>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</si>
  <si>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</si>
  <si>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</si>
  <si>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</si>
  <si>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</si>
  <si>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</si>
  <si>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</si>
  <si>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</si>
  <si>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</si>
  <si>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</si>
  <si>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</si>
  <si>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</si>
  <si>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</si>
  <si>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</si>
  <si>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</si>
  <si>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</si>
  <si>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</si>
  <si>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</si>
  <si>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</si>
  <si>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</si>
  <si>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</si>
  <si>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</si>
  <si>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</si>
  <si>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</si>
  <si>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</si>
  <si>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</si>
  <si>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</si>
  <si>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</si>
  <si>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</si>
  <si>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</si>
  <si>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</si>
  <si>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</si>
  <si>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</si>
  <si>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</si>
  <si>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</si>
  <si>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</si>
  <si>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</si>
  <si>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</si>
  <si>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</si>
  <si>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</si>
  <si>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</si>
  <si>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</si>
  <si>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</si>
  <si>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</si>
  <si>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</si>
  <si>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</si>
  <si>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</si>
  <si>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</si>
  <si>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</si>
  <si>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</si>
  <si>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</si>
  <si>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</si>
  <si>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</si>
  <si>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</si>
  <si>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</si>
  <si>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</si>
  <si>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</si>
  <si>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</si>
  <si>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</si>
  <si>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</si>
  <si>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</si>
  <si>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</si>
  <si>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</si>
  <si>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</si>
  <si>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</si>
  <si>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</si>
  <si>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</si>
  <si>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</si>
  <si>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</si>
  <si>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</si>
  <si>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</si>
  <si>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</si>
  <si>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</si>
  <si>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</si>
  <si>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</si>
  <si>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</si>
  <si>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</si>
  <si>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</si>
  <si>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</si>
  <si>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</si>
  <si>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</si>
  <si>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</si>
  <si>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</si>
  <si>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</si>
  <si>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</si>
  <si>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</si>
  <si>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</si>
  <si>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</si>
  <si>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</si>
  <si>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</si>
  <si>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</si>
  <si>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</si>
  <si>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</si>
  <si>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</si>
  <si>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</si>
  <si>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</si>
  <si>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</si>
  <si>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</si>
  <si>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</si>
  <si>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</si>
  <si>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</si>
  <si>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</si>
  <si>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</si>
  <si>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</si>
  <si>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</si>
  <si>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</si>
  <si>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</si>
  <si>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</si>
  <si>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</si>
  <si>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</si>
  <si>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</si>
  <si>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</si>
  <si>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</si>
  <si>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</si>
  <si>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</si>
  <si>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</si>
  <si>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</si>
  <si>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</si>
  <si>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</si>
  <si>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</si>
  <si>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</si>
  <si>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</si>
  <si>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</si>
  <si>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</si>
  <si>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</si>
  <si>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</si>
  <si>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</si>
  <si>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</si>
  <si>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</si>
  <si>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</si>
  <si>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</si>
  <si>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</si>
  <si>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</si>
  <si>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</si>
  <si>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</si>
  <si>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</si>
  <si>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</si>
  <si>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</si>
  <si>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</si>
  <si>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</si>
  <si>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</si>
  <si>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</si>
  <si>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</si>
  <si>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</si>
  <si>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</si>
  <si>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</si>
  <si>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</si>
  <si>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</si>
  <si>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</si>
  <si>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</si>
  <si>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</si>
  <si>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</si>
  <si>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</si>
  <si>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</si>
  <si>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</si>
  <si>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</si>
  <si>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</si>
  <si>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</si>
  <si>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</si>
  <si>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</si>
  <si>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</si>
  <si>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</si>
  <si>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</si>
  <si>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</si>
  <si>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</si>
  <si>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</si>
  <si>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</si>
  <si>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</si>
  <si>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</si>
  <si>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</si>
  <si>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</si>
  <si>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</si>
  <si>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</si>
  <si>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</si>
  <si>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</si>
  <si>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</si>
  <si>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</si>
  <si>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</si>
  <si>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</si>
  <si>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</si>
  <si>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</si>
  <si>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</si>
  <si>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</si>
  <si>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</si>
  <si>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</si>
  <si>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</si>
  <si>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</si>
  <si>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</si>
  <si>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</si>
  <si>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</si>
  <si>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</si>
  <si>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</si>
  <si>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</si>
  <si>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</si>
  <si>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</si>
  <si>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</si>
  <si>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</si>
  <si>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</si>
  <si>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</si>
  <si>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</si>
  <si>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</si>
  <si>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</si>
  <si>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</si>
  <si>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</si>
  <si>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</si>
  <si>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</si>
  <si>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</si>
  <si>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</si>
  <si>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</si>
  <si>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</si>
  <si>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</si>
  <si>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</si>
  <si>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</si>
  <si>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</si>
  <si>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</si>
  <si>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</si>
  <si>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</si>
  <si>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</si>
  <si>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</si>
  <si>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</si>
  <si>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</si>
  <si>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</si>
  <si>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</si>
  <si>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</si>
  <si>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</si>
  <si>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</si>
  <si>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</si>
  <si>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</si>
  <si>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</si>
  <si>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</si>
  <si>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</si>
  <si>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</si>
  <si>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</si>
  <si>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</si>
  <si>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</si>
  <si>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</si>
  <si>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</si>
  <si>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</si>
  <si>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</si>
  <si>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</si>
  <si>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</si>
  <si>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</si>
  <si>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</si>
  <si>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</si>
  <si>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</si>
  <si>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</si>
  <si>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</si>
  <si>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</si>
  <si>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</si>
  <si>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</si>
  <si>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</si>
  <si>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</si>
  <si>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</si>
  <si>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</si>
  <si>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</si>
  <si>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</si>
  <si>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</si>
  <si>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</si>
  <si>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</si>
  <si>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</si>
  <si>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</si>
  <si>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</si>
  <si>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</si>
  <si>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</si>
  <si>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</si>
  <si>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</si>
  <si>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</si>
  <si>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</si>
  <si>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</si>
  <si>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</si>
  <si>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</si>
  <si>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</si>
  <si>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</si>
  <si>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</si>
  <si>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</si>
  <si>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</si>
  <si>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</si>
  <si>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</si>
  <si>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</si>
  <si>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</si>
  <si>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</si>
  <si>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</si>
  <si>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</si>
  <si>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</si>
  <si>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</si>
  <si>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</si>
  <si>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</si>
  <si>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</si>
  <si>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</si>
  <si>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</si>
  <si>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</si>
  <si>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</si>
  <si>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</si>
  <si>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</si>
  <si>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</si>
  <si>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</si>
  <si>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</si>
  <si>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</si>
  <si>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</si>
  <si>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</si>
  <si>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</si>
  <si>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</si>
  <si>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</si>
  <si>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</si>
  <si>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</si>
  <si>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</si>
  <si>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</si>
  <si>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</si>
  <si>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</si>
  <si>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</si>
  <si>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</si>
  <si>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</si>
  <si>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</si>
  <si>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</si>
  <si>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</si>
  <si>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</si>
  <si>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</si>
  <si>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</si>
  <si>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</si>
  <si>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</si>
  <si>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</si>
  <si>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</si>
  <si>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</si>
  <si>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</si>
  <si>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</si>
  <si>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</si>
  <si>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</si>
  <si>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</si>
  <si>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</si>
  <si>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</si>
  <si>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</si>
  <si>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</si>
  <si>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</si>
  <si>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</si>
  <si>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</si>
  <si>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</si>
  <si>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</si>
  <si>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</si>
  <si>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</si>
  <si>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</si>
  <si>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</si>
  <si>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</si>
  <si>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</si>
  <si>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</si>
  <si>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</si>
  <si>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</si>
  <si>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</si>
  <si>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</si>
  <si>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</si>
  <si>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</si>
  <si>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</si>
  <si>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</si>
  <si>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</si>
  <si>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</si>
  <si>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</si>
  <si>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</si>
  <si>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</si>
  <si>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</si>
  <si>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</si>
  <si>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</si>
  <si>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</si>
  <si>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</si>
  <si>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</si>
  <si>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</si>
  <si>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</si>
  <si>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</si>
  <si>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</si>
  <si>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</si>
  <si>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</si>
  <si>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</si>
  <si>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</si>
  <si>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</si>
  <si>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</si>
  <si>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</si>
  <si>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</si>
  <si>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</si>
  <si>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</si>
  <si>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</si>
  <si>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</si>
  <si>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</si>
  <si>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</si>
  <si>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</si>
  <si>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</si>
  <si>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</si>
  <si>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</si>
  <si>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</si>
  <si>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</si>
  <si>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</si>
  <si>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</si>
  <si>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</si>
  <si>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</si>
  <si>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</si>
  <si>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</si>
  <si>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</si>
  <si>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</si>
  <si>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</si>
  <si>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</si>
  <si>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</si>
  <si>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</si>
  <si>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</si>
  <si>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</si>
  <si>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</si>
  <si>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</si>
  <si>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</si>
  <si>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</si>
  <si>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</si>
  <si>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</si>
  <si>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</si>
  <si>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</si>
  <si>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</si>
  <si>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</si>
  <si>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</si>
  <si>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</si>
  <si>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</si>
  <si>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</si>
  <si>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</si>
  <si>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</si>
  <si>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</si>
  <si>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</si>
  <si>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</si>
  <si>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</si>
  <si>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</si>
  <si>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</si>
  <si>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</si>
  <si>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</si>
  <si>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</si>
  <si>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</si>
  <si>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</si>
  <si>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</si>
  <si>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</si>
  <si>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</si>
  <si>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</si>
  <si>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</si>
  <si>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</si>
  <si>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</si>
  <si>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</si>
  <si>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</si>
  <si>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</si>
  <si>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</si>
  <si>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</si>
  <si>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</si>
  <si>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</si>
  <si>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</si>
  <si>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</si>
  <si>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</si>
  <si>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</si>
  <si>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</si>
  <si>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</si>
  <si>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</si>
  <si>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</si>
  <si>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</si>
  <si>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</si>
  <si>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</si>
  <si>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</si>
  <si>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</si>
  <si>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</si>
  <si>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</si>
  <si>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</si>
  <si>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</si>
  <si>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</si>
  <si>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</si>
  <si>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</si>
  <si>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</si>
  <si>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</si>
  <si>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</si>
  <si>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</si>
  <si>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</si>
  <si>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</si>
  <si>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</si>
  <si>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</si>
  <si>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</si>
  <si>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</si>
  <si>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</si>
  <si>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</si>
  <si>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</si>
  <si>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</si>
  <si>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</si>
  <si>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</si>
  <si>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</si>
  <si>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</si>
  <si>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</si>
  <si>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</si>
  <si>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</si>
  <si>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</si>
  <si>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</si>
  <si>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</si>
  <si>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</si>
  <si>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</si>
  <si>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</si>
  <si>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</si>
  <si>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</si>
  <si>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</si>
  <si>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</si>
  <si>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</si>
  <si>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</si>
  <si>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</si>
  <si>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</si>
  <si>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</si>
  <si>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</si>
  <si>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</si>
  <si>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</si>
  <si>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</si>
  <si>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</si>
  <si>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</si>
  <si>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</si>
  <si>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</si>
  <si>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</si>
  <si>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</si>
  <si>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</si>
  <si>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</si>
  <si>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</si>
  <si>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</si>
  <si>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</si>
  <si>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</si>
  <si>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</si>
  <si>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</si>
  <si>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</si>
  <si>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</si>
  <si>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</si>
  <si>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</si>
  <si>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</si>
  <si>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</si>
  <si>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</si>
  <si>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</si>
  <si>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</si>
  <si>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</si>
  <si>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</si>
  <si>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</si>
  <si>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</si>
  <si>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</si>
  <si>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</si>
  <si>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</si>
  <si>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</si>
  <si>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</si>
  <si>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</si>
  <si>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</si>
  <si>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</si>
  <si>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</si>
  <si>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</si>
  <si>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</si>
  <si>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</si>
  <si>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</si>
  <si>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</si>
  <si>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</si>
  <si>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</si>
  <si>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</si>
  <si>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</si>
  <si>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</si>
  <si>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</si>
  <si>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</si>
  <si>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</si>
  <si>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</si>
  <si>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</si>
  <si>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</si>
  <si>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</si>
  <si>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</si>
  <si>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</si>
  <si>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</si>
  <si>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</si>
  <si>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</si>
  <si>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</si>
  <si>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</si>
  <si>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</si>
  <si>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</si>
  <si>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</si>
  <si>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</si>
  <si>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</si>
  <si>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</si>
  <si>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</si>
  <si>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</si>
  <si>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</si>
  <si>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</si>
  <si>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</si>
  <si>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</si>
  <si>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</si>
  <si>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</si>
  <si>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</si>
  <si>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</si>
  <si>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</si>
  <si>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</si>
  <si>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</si>
  <si>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</si>
  <si>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</si>
  <si>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</si>
  <si>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</si>
  <si>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</si>
  <si>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</si>
  <si>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</si>
  <si>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</si>
  <si>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</si>
  <si>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</si>
  <si>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</si>
  <si>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</si>
  <si>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</si>
  <si>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</si>
  <si>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</si>
  <si>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</si>
  <si>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</si>
  <si>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</si>
  <si>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</si>
  <si>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</si>
  <si>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</si>
  <si>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</si>
  <si>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</si>
  <si>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</si>
  <si>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</si>
  <si>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</si>
  <si>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</si>
  <si>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</si>
  <si>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</si>
  <si>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</si>
  <si>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</si>
  <si>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</si>
  <si>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</si>
  <si>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</si>
  <si>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</si>
  <si>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</si>
  <si>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</si>
  <si>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</si>
  <si>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</si>
  <si>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</si>
  <si>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</si>
  <si>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</si>
  <si>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</si>
  <si>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</si>
  <si>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</si>
  <si>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</si>
  <si>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</si>
  <si>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</si>
  <si>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</si>
  <si>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</si>
  <si>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</si>
  <si>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</si>
  <si>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</si>
  <si>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</si>
  <si>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</si>
  <si>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</si>
  <si>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</si>
  <si>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</si>
  <si>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</si>
  <si>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</si>
  <si>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</si>
  <si>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</si>
  <si>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</si>
  <si>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</si>
  <si>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</si>
  <si>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</si>
  <si>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</si>
  <si>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</si>
  <si>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</si>
  <si>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</si>
  <si>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</si>
  <si>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</si>
  <si>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</si>
  <si>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</si>
  <si>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</si>
  <si>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</si>
  <si>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</si>
  <si>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</si>
  <si>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</si>
  <si>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</si>
  <si>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</si>
  <si>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</si>
  <si>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</si>
  <si>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</si>
  <si>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</si>
  <si>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</si>
  <si>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</si>
  <si>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</si>
  <si>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</si>
  <si>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</si>
  <si>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</si>
  <si>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</si>
  <si>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</si>
  <si>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</si>
  <si>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</si>
  <si>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</si>
  <si>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</si>
  <si>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</si>
  <si>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</si>
  <si>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</si>
  <si>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</si>
  <si>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</si>
  <si>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</si>
  <si>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</si>
  <si>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</si>
  <si>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</si>
  <si>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</si>
  <si>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</si>
  <si>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</si>
  <si>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</si>
  <si>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</si>
  <si>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</si>
  <si>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</si>
  <si>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</si>
  <si>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</si>
  <si>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</si>
  <si>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</si>
  <si>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</si>
  <si>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</si>
  <si>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</si>
  <si>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</si>
  <si>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</si>
  <si>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</si>
  <si>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</si>
  <si>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</si>
  <si>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</si>
  <si>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</si>
  <si>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</si>
  <si>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</si>
  <si>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</si>
  <si>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</si>
  <si>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</si>
  <si>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</si>
  <si>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</si>
  <si>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</si>
  <si>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</si>
  <si>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</si>
  <si>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</si>
  <si>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</si>
  <si>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</si>
  <si>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</si>
  <si>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</si>
  <si>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</si>
  <si>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</si>
  <si>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</si>
  <si>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</si>
  <si>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</si>
  <si>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</si>
  <si>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</si>
  <si>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</si>
  <si>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</si>
  <si>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</si>
  <si>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</si>
  <si>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</si>
  <si>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</si>
  <si>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</si>
  <si>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</si>
  <si>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</si>
  <si>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</si>
  <si>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</si>
  <si>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</si>
  <si>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</si>
  <si>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</si>
  <si>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</si>
  <si>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</si>
  <si>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</si>
  <si>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</si>
  <si>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</si>
  <si>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</si>
  <si>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</si>
  <si>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</si>
  <si>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</si>
  <si>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</si>
  <si>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</si>
  <si>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</si>
  <si>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</si>
  <si>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</si>
  <si>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</si>
  <si>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</si>
  <si>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</si>
  <si>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</si>
  <si>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</si>
  <si>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</si>
  <si>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</si>
  <si>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</si>
  <si>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</si>
  <si>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</si>
  <si>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</si>
  <si>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</si>
  <si>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</si>
  <si>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</si>
  <si>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</si>
  <si>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</si>
  <si>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</si>
  <si>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</si>
  <si>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</si>
  <si>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</si>
  <si>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</si>
  <si>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</si>
  <si>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</si>
  <si>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</si>
  <si>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</si>
  <si>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</si>
  <si>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</si>
  <si>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</si>
  <si>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</si>
  <si>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</si>
  <si>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</si>
  <si>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</si>
  <si>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</si>
  <si>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</si>
  <si>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</si>
  <si>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</si>
  <si>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</si>
  <si>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</si>
  <si>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</si>
  <si>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</si>
  <si>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</si>
  <si>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</si>
  <si>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</si>
  <si>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</si>
  <si>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</si>
  <si>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</si>
  <si>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</si>
  <si>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</si>
  <si>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</si>
  <si>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</si>
  <si>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</si>
  <si>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</si>
  <si>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</si>
  <si>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</si>
  <si>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</si>
  <si>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</si>
  <si>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</si>
  <si>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</si>
  <si>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</si>
  <si>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</si>
  <si>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</si>
  <si>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</si>
  <si>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</si>
  <si>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</si>
  <si>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</si>
  <si>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</si>
  <si>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</si>
  <si>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</si>
  <si>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</si>
  <si>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</si>
  <si>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</si>
  <si>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</si>
  <si>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</si>
  <si>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</si>
  <si>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</si>
  <si>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</si>
  <si>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</si>
  <si>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</si>
  <si>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</si>
  <si>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</si>
  <si>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</si>
  <si>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</si>
  <si>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</si>
  <si>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</si>
  <si>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</si>
  <si>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</si>
  <si>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</si>
  <si>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</si>
  <si>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</si>
  <si>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</si>
  <si>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</si>
  <si>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</si>
  <si>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</si>
  <si>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</si>
  <si>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</si>
  <si>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</si>
  <si>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</si>
  <si>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</si>
  <si>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</si>
  <si>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</si>
  <si>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</si>
  <si>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</si>
  <si>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</si>
  <si>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</si>
  <si>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</si>
  <si>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</si>
  <si>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</si>
  <si>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</si>
  <si>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</si>
  <si>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</si>
  <si>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</si>
  <si>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</si>
  <si>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</si>
  <si>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</si>
  <si>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</si>
  <si>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</si>
  <si>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</si>
  <si>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</si>
  <si>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</si>
  <si>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</si>
  <si>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</si>
  <si>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</si>
  <si>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</si>
  <si>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</si>
  <si>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</si>
  <si>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</si>
  <si>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</si>
  <si>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</si>
  <si>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</si>
  <si>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</si>
  <si>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</si>
  <si>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</si>
  <si>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</si>
  <si>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</si>
  <si>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</si>
  <si>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</si>
  <si>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</si>
  <si>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</si>
  <si>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</si>
  <si>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</si>
  <si>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</si>
  <si>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</si>
  <si>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</si>
  <si>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</si>
  <si>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</si>
  <si>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</si>
  <si>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</si>
  <si>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</si>
  <si>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</si>
  <si>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</si>
  <si>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</si>
  <si>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</si>
  <si>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</si>
  <si>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</si>
  <si>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</si>
  <si>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</si>
  <si>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</si>
  <si>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</si>
  <si>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</si>
  <si>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</si>
  <si>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</si>
  <si>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</si>
  <si>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</si>
  <si>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</si>
  <si>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</si>
  <si>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</si>
  <si>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</si>
  <si>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</si>
  <si>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</si>
  <si>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</si>
  <si>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</si>
  <si>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</si>
  <si>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</si>
  <si>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</si>
  <si>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</si>
  <si>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</si>
  <si>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</si>
  <si>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</si>
  <si>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</si>
  <si>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</si>
  <si>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</si>
  <si>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</si>
  <si>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</si>
  <si>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</si>
  <si>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</si>
  <si>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</si>
  <si>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</si>
  <si>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</si>
  <si>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</si>
  <si>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</si>
  <si>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</si>
  <si>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</si>
  <si>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</si>
  <si>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</si>
  <si>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</si>
  <si>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</si>
  <si>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</si>
  <si>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</si>
  <si>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</si>
  <si>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</si>
  <si>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</si>
  <si>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</si>
  <si>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</si>
  <si>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</si>
  <si>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</si>
  <si>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</si>
  <si>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</si>
  <si>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</si>
  <si>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</si>
  <si>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</si>
  <si>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</si>
  <si>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</si>
  <si>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</si>
  <si>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</si>
  <si>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</si>
  <si>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</si>
  <si>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</si>
  <si>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</si>
  <si>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</si>
  <si>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</si>
  <si>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</si>
  <si>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</si>
  <si>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</si>
  <si>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</si>
  <si>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</si>
  <si>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</si>
  <si>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</si>
  <si>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</si>
  <si>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</si>
  <si>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</si>
  <si>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</si>
  <si>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</si>
  <si>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</si>
  <si>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</si>
  <si>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</si>
  <si>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</si>
  <si>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</si>
  <si>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</si>
  <si>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</si>
  <si>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</si>
  <si>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</si>
  <si>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</si>
  <si>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</si>
  <si>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</si>
  <si>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</si>
  <si>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</si>
  <si>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</si>
  <si>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</si>
  <si>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</si>
  <si>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</si>
  <si>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</si>
  <si>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</si>
  <si>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</si>
  <si>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</si>
  <si>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</si>
  <si>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</si>
  <si>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</si>
  <si>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</si>
  <si>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</si>
  <si>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</si>
  <si>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</si>
  <si>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</si>
  <si>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</si>
  <si>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</si>
  <si>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</si>
  <si>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</si>
  <si>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</si>
  <si>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</si>
  <si>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</si>
  <si>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</si>
  <si>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</si>
  <si>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</si>
  <si>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</si>
  <si>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</si>
  <si>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</si>
  <si>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</si>
  <si>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</si>
  <si>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</si>
  <si>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</si>
  <si>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</si>
  <si>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</si>
  <si>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</si>
  <si>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</si>
  <si>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</si>
  <si>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</si>
  <si>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</si>
  <si>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</si>
  <si>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</si>
  <si>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</si>
  <si>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</si>
  <si>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</si>
  <si>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</si>
  <si>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</si>
  <si>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</si>
  <si>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</si>
  <si>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</si>
  <si>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</si>
  <si>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</si>
  <si>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</si>
  <si>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</si>
  <si>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</si>
  <si>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</si>
  <si>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</si>
  <si>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</si>
  <si>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</si>
  <si>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</si>
  <si>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</si>
  <si>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</si>
  <si>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</si>
  <si>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</si>
  <si>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</si>
  <si>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</si>
  <si>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</si>
  <si>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</si>
  <si>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</si>
  <si>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</si>
  <si>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</si>
  <si>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</si>
  <si>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</si>
  <si>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</si>
  <si>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</si>
  <si>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</si>
  <si>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</si>
  <si>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</si>
  <si>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</si>
  <si>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</si>
  <si>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</si>
  <si>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</si>
  <si>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</si>
  <si>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</si>
  <si>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</si>
  <si>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</si>
  <si>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</si>
  <si>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</si>
  <si>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</si>
  <si>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</si>
  <si>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</si>
  <si>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</si>
  <si>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</si>
  <si>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</si>
  <si>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</si>
  <si>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</si>
  <si>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</si>
  <si>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</si>
  <si>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</si>
  <si>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</si>
  <si>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</si>
  <si>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</si>
  <si>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</si>
  <si>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</si>
  <si>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</si>
  <si>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</si>
  <si>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</si>
  <si>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</si>
  <si>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</si>
  <si>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</si>
  <si>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</si>
  <si>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</si>
  <si>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</si>
  <si>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</si>
  <si>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</si>
  <si>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</si>
  <si>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</si>
  <si>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</si>
  <si>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</si>
  <si>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</si>
  <si>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</si>
  <si>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</si>
  <si>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</si>
  <si>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</si>
  <si>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</si>
  <si>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</si>
  <si>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</si>
  <si>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</si>
  <si>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</si>
  <si>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</si>
  <si>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</si>
  <si>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</si>
  <si>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</si>
  <si>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</si>
  <si>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</si>
  <si>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</si>
  <si>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</si>
  <si>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</si>
  <si>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</si>
  <si>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</si>
  <si>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</si>
  <si>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</si>
  <si>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</si>
  <si>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</si>
  <si>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</si>
  <si>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</si>
  <si>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</si>
  <si>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</si>
  <si>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</si>
  <si>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</si>
  <si>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</si>
  <si>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</si>
  <si>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</si>
  <si>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</si>
  <si>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</si>
  <si>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</si>
  <si>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</si>
  <si>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</si>
  <si>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</si>
  <si>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</si>
  <si>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</si>
  <si>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</si>
  <si>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</si>
  <si>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</si>
  <si>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</si>
  <si>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</si>
  <si>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</si>
  <si>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</si>
  <si>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</si>
  <si>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</si>
  <si>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</si>
  <si>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</si>
  <si>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</si>
  <si>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</si>
  <si>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</si>
  <si>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</si>
  <si>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</si>
  <si>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</si>
  <si>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</si>
  <si>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</si>
  <si>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</si>
  <si>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</si>
  <si>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</si>
  <si>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</si>
  <si>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</si>
  <si>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</si>
  <si>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</si>
  <si>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</si>
  <si>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</si>
  <si>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</si>
  <si>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</si>
  <si>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</si>
  <si>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</si>
  <si>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</si>
  <si>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</si>
  <si>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</si>
  <si>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</si>
  <si>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</si>
  <si>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</si>
  <si>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</si>
  <si>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</si>
  <si>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</si>
  <si>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</si>
  <si>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</si>
  <si>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</si>
  <si>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</si>
  <si>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</si>
  <si>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</si>
  <si>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</si>
  <si>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</si>
  <si>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</si>
  <si>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</si>
  <si>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</si>
  <si>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</si>
  <si>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</si>
  <si>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</si>
  <si>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</si>
  <si>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</si>
  <si>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</si>
  <si>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</si>
  <si>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</si>
  <si>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</si>
  <si>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</si>
  <si>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</si>
  <si>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</si>
  <si>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</si>
  <si>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</si>
  <si>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</si>
  <si>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</si>
  <si>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</si>
  <si>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</si>
  <si>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</si>
  <si>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</si>
  <si>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</si>
  <si>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</si>
  <si>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</si>
  <si>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</si>
  <si>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</si>
  <si>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</si>
  <si>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</si>
  <si>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</si>
  <si>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</si>
  <si>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</si>
  <si>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</si>
  <si>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</si>
  <si>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</si>
  <si>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</si>
  <si>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</si>
  <si>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</si>
  <si>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</si>
  <si>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</si>
  <si>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</si>
  <si>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</si>
  <si>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</si>
  <si>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</si>
  <si>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</si>
  <si>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</si>
  <si>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</si>
  <si>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</si>
  <si>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</si>
  <si>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</si>
  <si>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</si>
  <si>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</si>
  <si>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</si>
  <si>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</si>
  <si>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</si>
  <si>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</si>
  <si>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</si>
  <si>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</si>
  <si>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</si>
  <si>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</si>
  <si>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</si>
  <si>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</si>
  <si>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</si>
  <si>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</si>
  <si>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</si>
  <si>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</si>
  <si>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</si>
  <si>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</si>
  <si>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</si>
  <si>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</si>
  <si>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</si>
  <si>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</si>
  <si>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</si>
  <si>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</si>
  <si>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</si>
  <si>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</si>
  <si>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</si>
  <si>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</si>
  <si>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</si>
  <si>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</si>
  <si>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</si>
  <si>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</si>
  <si>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</si>
  <si>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</si>
  <si>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</si>
  <si>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</si>
  <si>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</si>
  <si>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</si>
  <si>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</si>
  <si>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</si>
  <si>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</si>
  <si>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</si>
  <si>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</si>
  <si>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</si>
  <si>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</si>
  <si>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</si>
  <si>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</si>
  <si>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</si>
  <si>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</si>
  <si>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</si>
  <si>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</si>
  <si>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</si>
  <si>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</si>
  <si>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</si>
  <si>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</si>
  <si>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</si>
  <si>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</si>
  <si>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</si>
  <si>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</si>
  <si>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</si>
  <si>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</si>
  <si>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</si>
  <si>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</si>
  <si>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</si>
  <si>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</si>
  <si>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</si>
  <si>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</si>
  <si>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</si>
  <si>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</si>
  <si>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</si>
  <si>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</si>
  <si>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</si>
  <si>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</si>
  <si>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</si>
  <si>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</si>
  <si>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</si>
  <si>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</si>
  <si>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</si>
  <si>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</si>
  <si>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</si>
  <si>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</si>
  <si>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</si>
  <si>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</si>
  <si>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</si>
  <si>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</si>
  <si>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</si>
  <si>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</si>
  <si>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</si>
  <si>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</si>
  <si>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</si>
  <si>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</si>
  <si>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</si>
  <si>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</si>
  <si>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</si>
  <si>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</si>
  <si>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</si>
  <si>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</si>
  <si>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</si>
  <si>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</si>
  <si>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</si>
  <si>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</si>
  <si>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</si>
  <si>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</si>
  <si>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</si>
  <si>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</si>
  <si>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</si>
  <si>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</si>
  <si>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</si>
  <si>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</si>
  <si>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</si>
  <si>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</si>
  <si>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</si>
  <si>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</si>
  <si>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</si>
  <si>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</si>
  <si>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</si>
  <si>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</si>
  <si>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</si>
  <si>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</si>
  <si>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</si>
  <si>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</si>
  <si>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</si>
  <si>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</si>
  <si>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</si>
  <si>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</si>
  <si>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</si>
  <si>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</si>
  <si>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</si>
  <si>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</si>
  <si>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</si>
  <si>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</si>
  <si>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</si>
  <si>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</si>
  <si>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</si>
  <si>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</si>
  <si>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</si>
  <si>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</si>
  <si>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</si>
  <si>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</si>
  <si>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</si>
  <si>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</si>
  <si>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</si>
  <si>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</si>
  <si>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</si>
  <si>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</si>
  <si>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</si>
  <si>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</si>
  <si>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</si>
  <si>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</si>
  <si>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</si>
  <si>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</si>
  <si>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</si>
  <si>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</si>
  <si>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</si>
  <si>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</si>
  <si>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</si>
  <si>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</si>
  <si>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</si>
  <si>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</si>
  <si>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</si>
  <si>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</si>
  <si>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</si>
  <si>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</si>
  <si>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</si>
  <si>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</si>
  <si>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</si>
  <si>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</si>
  <si>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</si>
  <si>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</si>
  <si>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</si>
  <si>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</si>
  <si>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</si>
  <si>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</si>
  <si>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</si>
  <si>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</si>
  <si>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</si>
  <si>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</si>
  <si>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</si>
  <si>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</si>
  <si>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</si>
  <si>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</si>
  <si>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</si>
  <si>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</si>
  <si>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</si>
  <si>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</si>
  <si>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</si>
  <si>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</si>
  <si>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</si>
  <si>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</si>
  <si>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</si>
  <si>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</si>
  <si>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</si>
  <si>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</si>
  <si>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</si>
  <si>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</si>
  <si>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</si>
  <si>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</si>
  <si>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</si>
  <si>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</si>
  <si>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</si>
  <si>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</si>
  <si>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</si>
  <si>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</si>
  <si>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</si>
  <si>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</si>
  <si>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</si>
  <si>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</si>
  <si>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</si>
  <si>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</si>
  <si>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</si>
  <si>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</si>
  <si>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</si>
  <si>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</si>
  <si>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</si>
  <si>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</si>
  <si>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</si>
  <si>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</si>
  <si>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</si>
  <si>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</si>
  <si>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</si>
  <si>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</si>
  <si>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</si>
  <si>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</si>
  <si>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</si>
  <si>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</si>
  <si>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</si>
  <si>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</si>
  <si>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</si>
  <si>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</si>
  <si>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</si>
  <si>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</si>
  <si>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</si>
  <si>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</si>
  <si>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</si>
  <si>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</si>
  <si>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</si>
  <si>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</si>
  <si>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</si>
  <si>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</si>
  <si>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</si>
  <si>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</si>
  <si>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</si>
  <si>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</si>
  <si>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</si>
  <si>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</si>
  <si>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</si>
  <si>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</si>
  <si>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</si>
  <si>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</si>
  <si>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</si>
  <si>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</si>
  <si>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</si>
  <si>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</si>
  <si>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</si>
  <si>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</si>
  <si>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</si>
  <si>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</si>
  <si>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</si>
  <si>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</si>
  <si>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</si>
  <si>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</si>
  <si>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</si>
  <si>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</si>
  <si>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</si>
  <si>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</si>
  <si>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</si>
  <si>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</si>
  <si>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</si>
  <si>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</si>
  <si>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</si>
  <si>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</si>
  <si>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</si>
  <si>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</si>
  <si>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</si>
  <si>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</si>
  <si>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</si>
  <si>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</si>
  <si>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</si>
  <si>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</si>
  <si>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</si>
  <si>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</si>
  <si>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</si>
  <si>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</si>
  <si>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</si>
  <si>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</si>
  <si>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</si>
  <si>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</si>
  <si>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</si>
  <si>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</si>
  <si>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</si>
  <si>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</si>
  <si>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</si>
  <si>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</si>
  <si>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</si>
  <si>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</si>
  <si>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</si>
  <si>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</si>
  <si>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</si>
  <si>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</si>
  <si>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</si>
  <si>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</si>
  <si>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</si>
  <si>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</si>
  <si>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</si>
  <si>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</si>
  <si>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</si>
  <si>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</si>
  <si>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</si>
  <si>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</si>
  <si>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</si>
  <si>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</si>
  <si>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</si>
  <si>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</si>
  <si>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</si>
  <si>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</si>
  <si>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</si>
  <si>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</si>
  <si>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</si>
  <si>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</si>
  <si>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</si>
  <si>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</si>
  <si>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</si>
  <si>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</si>
  <si>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</si>
  <si>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</si>
  <si>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</si>
  <si>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</si>
  <si>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</si>
  <si>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</si>
  <si>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</si>
  <si>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</si>
  <si>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</si>
  <si>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</si>
  <si>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</si>
  <si>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</si>
  <si>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</si>
  <si>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</si>
  <si>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</si>
  <si>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</si>
  <si>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</si>
  <si>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</si>
  <si>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</si>
  <si>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</si>
  <si>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</si>
  <si>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</si>
  <si>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</si>
  <si>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</si>
  <si>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</si>
  <si>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</si>
  <si>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</si>
  <si>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</si>
  <si>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</si>
  <si>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</si>
  <si>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</si>
  <si>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</si>
  <si>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</si>
  <si>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</si>
  <si>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</si>
  <si>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</si>
  <si>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</si>
  <si>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</si>
  <si>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</si>
  <si>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</si>
  <si>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</si>
  <si>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</si>
  <si>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</si>
  <si>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</si>
  <si>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</si>
  <si>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</si>
  <si>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</si>
  <si>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</si>
  <si>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</si>
  <si>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</si>
  <si>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</si>
  <si>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</si>
  <si>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</si>
  <si>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</si>
  <si>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</si>
  <si>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</si>
  <si>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</si>
  <si>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</si>
  <si>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</si>
  <si>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</si>
  <si>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</si>
  <si>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</si>
  <si>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</si>
  <si>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</si>
  <si>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</si>
  <si>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</si>
  <si>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</si>
  <si>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</si>
  <si>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</si>
  <si>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</si>
  <si>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</si>
  <si>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</si>
  <si>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</si>
  <si>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</si>
  <si>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</si>
  <si>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</si>
  <si>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</si>
  <si>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</si>
  <si>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</si>
  <si>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</si>
  <si>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</si>
  <si>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</si>
  <si>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</si>
  <si>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</si>
  <si>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</si>
  <si>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</si>
  <si>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</si>
  <si>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</si>
  <si>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</si>
  <si>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</si>
  <si>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</si>
  <si>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</si>
  <si>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</si>
  <si>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</si>
  <si>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</si>
  <si>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</si>
  <si>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</si>
  <si>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</si>
  <si>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</si>
  <si>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</si>
  <si>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</si>
  <si>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</si>
  <si>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</si>
  <si>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</si>
  <si>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</si>
  <si>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</si>
  <si>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</si>
  <si>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</si>
  <si>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</si>
  <si>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</si>
  <si>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</si>
  <si>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</si>
  <si>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</si>
  <si>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</si>
  <si>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</si>
  <si>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</si>
  <si>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</si>
  <si>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</si>
  <si>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</si>
  <si>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</si>
  <si>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</si>
  <si>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</si>
  <si>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</si>
  <si>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</si>
  <si>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</si>
  <si>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</si>
  <si>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</si>
  <si>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</si>
  <si>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</si>
  <si>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</si>
  <si>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</si>
  <si>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</si>
  <si>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</si>
  <si>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</si>
  <si>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</si>
  <si>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</si>
  <si>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</si>
  <si>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</si>
  <si>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</si>
  <si>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</si>
  <si>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</si>
  <si>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</si>
  <si>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</si>
  <si>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</si>
  <si>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</si>
  <si>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</si>
  <si>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</si>
  <si>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</si>
  <si>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</si>
  <si>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</si>
  <si>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</si>
  <si>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</si>
  <si>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</si>
  <si>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</si>
  <si>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</si>
  <si>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</si>
  <si>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</si>
  <si>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</si>
  <si>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</si>
  <si>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</si>
  <si>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</si>
  <si>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</si>
  <si>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</si>
  <si>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</si>
  <si>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</si>
  <si>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</si>
  <si>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</si>
  <si>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</si>
  <si>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</si>
  <si>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</si>
  <si>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</si>
  <si>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</si>
  <si>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</si>
  <si>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</si>
  <si>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</si>
  <si>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</si>
  <si>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</si>
  <si>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</si>
  <si>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</si>
  <si>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</si>
  <si>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</si>
  <si>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</si>
  <si>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</si>
  <si>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</si>
  <si>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</si>
  <si>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</si>
  <si>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</si>
  <si>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</si>
  <si>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</si>
  <si>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</si>
  <si>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</si>
  <si>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</si>
  <si>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</si>
  <si>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</si>
  <si>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</si>
  <si>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</si>
  <si>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</si>
  <si>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</si>
  <si>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</si>
  <si>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</si>
  <si>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</si>
  <si>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</si>
  <si>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</si>
  <si>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</si>
  <si>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</si>
  <si>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</si>
  <si>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</si>
  <si>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</si>
  <si>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</si>
  <si>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</si>
  <si>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</si>
  <si>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</si>
  <si>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</si>
  <si>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</si>
  <si>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</si>
  <si>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</si>
  <si>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</si>
  <si>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</si>
  <si>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</si>
  <si>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</si>
  <si>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</si>
  <si>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</si>
  <si>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</si>
  <si>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</si>
  <si>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</si>
  <si>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</si>
  <si>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</si>
  <si>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</si>
  <si>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</si>
  <si>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</si>
  <si>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</si>
  <si>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</si>
  <si>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</si>
  <si>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</si>
  <si>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</si>
  <si>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</si>
  <si>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</si>
  <si>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</si>
  <si>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</si>
  <si>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</si>
  <si>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</si>
  <si>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</si>
  <si>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</si>
  <si>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</si>
  <si>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</si>
  <si>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</si>
  <si>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</si>
  <si>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</si>
  <si>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</si>
  <si>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</si>
  <si>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</si>
  <si>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</si>
  <si>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</si>
  <si>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</si>
  <si>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</si>
  <si>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</si>
  <si>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</si>
  <si>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</si>
  <si>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</si>
  <si>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</si>
  <si>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</si>
  <si>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</si>
  <si>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</si>
  <si>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</si>
  <si>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</si>
  <si>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</si>
  <si>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</si>
  <si>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</si>
  <si>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</si>
  <si>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</si>
  <si>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</si>
  <si>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</si>
  <si>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</si>
  <si>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</si>
  <si>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</si>
  <si>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</si>
  <si>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</si>
  <si>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</si>
  <si>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</si>
  <si>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</si>
  <si>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</si>
  <si>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</si>
  <si>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</si>
  <si>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</si>
  <si>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</si>
  <si>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</si>
  <si>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</si>
  <si>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</si>
  <si>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</si>
  <si>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</si>
  <si>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</si>
  <si>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</si>
  <si>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</si>
  <si>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</si>
  <si>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</si>
  <si>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</si>
  <si>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</si>
  <si>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</si>
  <si>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</si>
  <si>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</si>
  <si>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</si>
  <si>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</si>
  <si>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</si>
  <si>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</si>
  <si>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</si>
  <si>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</si>
  <si>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</si>
  <si>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</si>
  <si>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</si>
  <si>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</si>
  <si>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</si>
  <si>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</si>
  <si>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</si>
  <si>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</si>
  <si>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</si>
  <si>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</si>
  <si>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</si>
  <si>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</si>
  <si>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</si>
  <si>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</si>
  <si>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</si>
  <si>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</si>
  <si>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</si>
  <si>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</si>
  <si>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</si>
  <si>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</si>
  <si>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</si>
  <si>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</si>
  <si>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</si>
  <si>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</si>
  <si>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</si>
  <si>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</si>
  <si>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</si>
  <si>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</si>
  <si>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</si>
  <si>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</si>
  <si>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</si>
  <si>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</si>
  <si>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</si>
  <si>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</si>
  <si>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</si>
  <si>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</si>
  <si>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</si>
  <si>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</si>
  <si>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</si>
  <si>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</si>
  <si>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</si>
  <si>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</si>
  <si>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</si>
  <si>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</si>
  <si>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</si>
  <si>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</si>
  <si>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</si>
  <si>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</si>
  <si>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</si>
  <si>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</si>
  <si>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</si>
  <si>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</si>
  <si>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</si>
  <si>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</si>
  <si>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</si>
  <si>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</si>
  <si>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</si>
  <si>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</si>
  <si>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</si>
  <si>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</si>
  <si>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</si>
  <si>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</si>
  <si>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</si>
  <si>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</si>
  <si>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</si>
  <si>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</si>
  <si>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</si>
  <si>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</si>
  <si>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</si>
  <si>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</si>
  <si>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</si>
  <si>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</si>
  <si>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</si>
  <si>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</si>
  <si>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</si>
  <si>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</si>
  <si>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</si>
  <si>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</si>
  <si>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</si>
  <si>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</si>
  <si>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</si>
  <si>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</si>
  <si>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</si>
  <si>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</si>
  <si>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</si>
  <si>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</si>
  <si>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</si>
  <si>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</si>
  <si>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</si>
  <si>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</si>
  <si>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</si>
  <si>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</si>
  <si>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</si>
  <si>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</si>
  <si>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</si>
  <si>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</si>
  <si>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</si>
  <si>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</si>
  <si>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</si>
  <si>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</si>
  <si>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</si>
  <si>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</si>
  <si>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</si>
  <si>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</si>
  <si>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</si>
  <si>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</si>
  <si>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</si>
  <si>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</si>
  <si>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</si>
  <si>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</si>
  <si>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</si>
  <si>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</si>
  <si>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</si>
  <si>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</si>
  <si>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</si>
  <si>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</si>
  <si>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</si>
  <si>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</si>
  <si>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</si>
  <si>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</si>
  <si>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</si>
  <si>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</si>
  <si>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</si>
  <si>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</si>
  <si>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</si>
  <si>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</si>
  <si>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</si>
  <si>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</si>
  <si>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</si>
  <si>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</si>
  <si>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</si>
  <si>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</si>
  <si>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</si>
  <si>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</si>
  <si>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</si>
  <si>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</si>
  <si>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</si>
  <si>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</si>
  <si>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</si>
  <si>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</si>
  <si>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</si>
  <si>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</si>
  <si>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</si>
  <si>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</si>
  <si>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</si>
  <si>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</si>
  <si>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</si>
  <si>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</si>
  <si>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</si>
  <si>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</si>
  <si>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</si>
  <si>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</si>
  <si>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</si>
  <si>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</si>
  <si>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</si>
  <si>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</si>
  <si>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</si>
  <si>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</si>
  <si>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</si>
  <si>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</si>
  <si>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</si>
  <si>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</si>
  <si>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</si>
  <si>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</si>
  <si>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</si>
  <si>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</si>
  <si>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</si>
  <si>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</si>
  <si>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</si>
  <si>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</si>
  <si>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</si>
  <si>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</si>
  <si>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</si>
  <si>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</si>
  <si>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</si>
  <si>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</si>
  <si>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</si>
  <si>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</si>
  <si>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</si>
  <si>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</si>
  <si>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</si>
  <si>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</si>
  <si>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</si>
  <si>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</si>
  <si>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</si>
  <si>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</si>
  <si>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</si>
  <si>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</si>
  <si>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</si>
  <si>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</si>
  <si>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</si>
  <si>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</si>
  <si>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</si>
  <si>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</si>
  <si>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</si>
  <si>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</si>
  <si>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</si>
  <si>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</si>
  <si>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</si>
  <si>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</si>
  <si>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</si>
  <si>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</si>
  <si>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</si>
  <si>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</si>
  <si>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</si>
  <si>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</si>
  <si>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</si>
  <si>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</si>
  <si>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</si>
  <si>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</si>
  <si>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</si>
  <si>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</si>
  <si>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</si>
  <si>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</si>
  <si>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</si>
  <si>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</si>
  <si>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</si>
  <si>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</si>
  <si>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</si>
  <si>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</si>
  <si>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</si>
  <si>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</si>
  <si>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</si>
  <si>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</si>
  <si>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</si>
  <si>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</si>
  <si>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</si>
  <si>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</si>
  <si>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</si>
  <si>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</si>
  <si>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</si>
  <si>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</si>
  <si>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</si>
  <si>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</si>
  <si>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</si>
  <si>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</si>
  <si>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</si>
  <si>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</si>
  <si>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</si>
  <si>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</si>
  <si>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</si>
  <si>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</si>
  <si>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</si>
  <si>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</si>
  <si>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</si>
  <si>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</si>
  <si>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</si>
  <si>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</si>
  <si>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</si>
  <si>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</si>
  <si>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</si>
  <si>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</si>
  <si>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</si>
  <si>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</si>
  <si>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</si>
  <si>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</si>
  <si>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</si>
  <si>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</si>
  <si>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</si>
  <si>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</si>
  <si>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</si>
  <si>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</si>
  <si>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</si>
  <si>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</si>
  <si>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</si>
  <si>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</si>
  <si>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</si>
  <si>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</si>
  <si>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</si>
  <si>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</si>
  <si>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</si>
  <si>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</si>
  <si>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</si>
  <si>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</si>
  <si>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</si>
  <si>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</si>
  <si>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</si>
  <si>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</si>
  <si>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</si>
  <si>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</si>
  <si>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</si>
  <si>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</si>
  <si>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</si>
  <si>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</si>
  <si>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</si>
  <si>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</si>
  <si>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</si>
  <si>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</si>
  <si>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</si>
  <si>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</si>
  <si>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</si>
  <si>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</si>
  <si>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</si>
  <si>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</si>
  <si>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</si>
  <si>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</si>
  <si>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</si>
  <si>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</si>
  <si>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</si>
  <si>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</si>
  <si>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</si>
  <si>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</si>
  <si>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</si>
  <si>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</si>
  <si>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</si>
  <si>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</si>
  <si>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</si>
  <si>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</si>
  <si>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</si>
  <si>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</si>
  <si>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</si>
  <si>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</si>
  <si>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</si>
  <si>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</si>
  <si>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</si>
  <si>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</si>
  <si>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</si>
  <si>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</si>
  <si>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</si>
  <si>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</si>
  <si>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</si>
  <si>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</si>
  <si>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</si>
  <si>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</si>
  <si>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</si>
  <si>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</si>
  <si>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</si>
  <si>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</si>
  <si>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</si>
  <si>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</si>
  <si>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</si>
  <si>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</si>
  <si>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</si>
  <si>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</si>
  <si>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</si>
  <si>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</si>
  <si>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</si>
  <si>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</si>
  <si>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</si>
  <si>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</si>
  <si>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</si>
  <si>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</si>
  <si>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</si>
  <si>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</si>
  <si>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</si>
  <si>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</si>
  <si>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</si>
  <si>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</si>
  <si>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</si>
  <si>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</si>
  <si>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</si>
  <si>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</si>
  <si>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</si>
  <si>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</si>
  <si>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</si>
  <si>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</si>
  <si>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</si>
  <si>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</si>
  <si>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</si>
  <si>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</si>
  <si>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</si>
  <si>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</si>
  <si>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</si>
  <si>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</si>
  <si>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</si>
  <si>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</si>
  <si>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</si>
  <si>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</si>
  <si>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</si>
  <si>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</si>
  <si>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</si>
  <si>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</si>
  <si>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</si>
  <si>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</si>
  <si>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</si>
  <si>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</si>
  <si>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</si>
  <si>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</si>
  <si>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</si>
  <si>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</si>
  <si>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</si>
  <si>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</si>
  <si>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</si>
  <si>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</si>
  <si>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</si>
  <si>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</si>
  <si>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</si>
  <si>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</si>
  <si>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</si>
  <si>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</si>
  <si>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</si>
  <si>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</si>
  <si>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</si>
  <si>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</si>
  <si>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</si>
  <si>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</si>
  <si>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</si>
  <si>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</si>
  <si>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</si>
  <si>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</si>
  <si>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</si>
  <si>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</si>
  <si>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</si>
  <si>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</si>
  <si>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</si>
  <si>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</si>
  <si>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</si>
  <si>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</si>
  <si>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</si>
  <si>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</si>
  <si>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</si>
  <si>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</si>
  <si>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</si>
  <si>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</si>
  <si>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</si>
  <si>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</si>
  <si>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</si>
  <si>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</si>
  <si>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</si>
  <si>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</si>
  <si>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</si>
  <si>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</si>
  <si>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</si>
  <si>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</si>
  <si>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</si>
  <si>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</si>
  <si>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</si>
  <si>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</si>
  <si>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</si>
  <si>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</si>
  <si>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</si>
  <si>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</si>
  <si>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</si>
  <si>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</si>
  <si>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</si>
  <si>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</si>
  <si>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</si>
  <si>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</si>
  <si>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</si>
  <si>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</si>
  <si>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</si>
  <si>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</si>
  <si>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</si>
  <si>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</si>
  <si>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</si>
  <si>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</si>
  <si>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</si>
  <si>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</si>
  <si>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</si>
  <si>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</si>
  <si>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</si>
  <si>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</si>
  <si>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</si>
  <si>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</si>
  <si>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</si>
  <si>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</si>
  <si>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</si>
  <si>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</si>
  <si>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</si>
  <si>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</si>
  <si>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</si>
  <si>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</si>
  <si>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</si>
  <si>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</si>
  <si>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</si>
  <si>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</si>
  <si>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</si>
  <si>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</si>
  <si>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</si>
  <si>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</si>
  <si>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</si>
  <si>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</si>
  <si>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</si>
  <si>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</si>
  <si>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</si>
  <si>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</si>
  <si>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</si>
  <si>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</si>
  <si>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</si>
  <si>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</si>
  <si>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</si>
  <si>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</si>
  <si>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</si>
  <si>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</si>
  <si>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</si>
  <si>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</si>
  <si>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</si>
  <si>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</si>
  <si>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</si>
  <si>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</si>
  <si>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</si>
  <si>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</si>
  <si>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</si>
  <si>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</si>
  <si>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</si>
  <si>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</si>
  <si>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</si>
  <si>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</si>
  <si>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</si>
  <si>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</si>
  <si>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</si>
  <si>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</si>
  <si>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</si>
  <si>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</si>
  <si>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</si>
  <si>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</si>
  <si>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</si>
  <si>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</si>
  <si>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</si>
  <si>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</si>
  <si>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</si>
  <si>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</si>
  <si>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</si>
  <si>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</si>
  <si>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</si>
  <si>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</si>
  <si>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</si>
  <si>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</si>
  <si>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</si>
  <si>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</si>
  <si>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</si>
  <si>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</si>
  <si>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</si>
  <si>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</si>
  <si>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</si>
  <si>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</si>
  <si>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</si>
  <si>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</si>
  <si>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</si>
  <si>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</si>
  <si>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</si>
  <si>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</si>
  <si>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</si>
  <si>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</si>
  <si>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</si>
  <si>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</si>
  <si>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</si>
  <si>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</si>
  <si>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</si>
  <si>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</si>
  <si>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</si>
  <si>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</si>
  <si>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</si>
  <si>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</si>
  <si>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</si>
  <si>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</si>
  <si>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</si>
  <si>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</si>
  <si>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</si>
  <si>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</si>
  <si>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</si>
  <si>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</si>
  <si>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</si>
  <si>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</si>
  <si>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</si>
  <si>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</si>
  <si>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</si>
  <si>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</si>
  <si>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</si>
  <si>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</si>
  <si>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</si>
  <si>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</si>
  <si>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</si>
  <si>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</si>
  <si>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</si>
  <si>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</si>
  <si>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</si>
  <si>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</si>
  <si>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</si>
  <si>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</si>
  <si>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</si>
  <si>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</si>
  <si>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</si>
  <si>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</si>
  <si>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</si>
  <si>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</si>
  <si>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</si>
  <si>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</si>
  <si>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</si>
  <si>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</si>
  <si>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</si>
  <si>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</si>
  <si>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</si>
  <si>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</si>
  <si>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</si>
  <si>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</si>
  <si>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</si>
  <si>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</si>
  <si>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</si>
  <si>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</si>
  <si>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</si>
  <si>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</si>
  <si>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</si>
  <si>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</si>
  <si>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</si>
  <si>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</si>
  <si>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</si>
  <si>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</si>
  <si>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</si>
  <si>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</si>
  <si>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</si>
  <si>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</si>
  <si>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</si>
  <si>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</si>
  <si>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</si>
  <si>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</si>
  <si>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</si>
  <si>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</si>
  <si>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</si>
  <si>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</si>
  <si>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</si>
  <si>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</si>
  <si>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</si>
  <si>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</si>
  <si>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</si>
  <si>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</si>
  <si>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</si>
  <si>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</si>
  <si>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</si>
  <si>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</si>
  <si>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</si>
  <si>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</si>
  <si>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</si>
  <si>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</si>
  <si>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</si>
  <si>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</si>
  <si>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</si>
  <si>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</si>
  <si>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</si>
  <si>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</si>
  <si>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</si>
  <si>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</si>
  <si>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</si>
  <si>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</si>
  <si>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</si>
  <si>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</si>
  <si>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</si>
  <si>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</si>
  <si>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</si>
  <si>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</si>
  <si>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</si>
  <si>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</si>
  <si>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</si>
  <si>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</si>
  <si>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</si>
  <si>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</si>
  <si>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</si>
  <si>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</si>
  <si>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</si>
  <si>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</si>
  <si>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</si>
  <si>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</si>
  <si>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</si>
  <si>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</si>
  <si>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</si>
  <si>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</si>
  <si>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</si>
  <si>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</si>
  <si>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</si>
  <si>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</si>
  <si>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</si>
  <si>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</si>
  <si>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</si>
  <si>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</si>
  <si>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</si>
  <si>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</si>
  <si>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</si>
  <si>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</si>
  <si>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</si>
  <si>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</si>
  <si>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</si>
  <si>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</si>
  <si>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</si>
  <si>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</si>
  <si>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</si>
  <si>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</si>
  <si>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</si>
  <si>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</si>
  <si>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</si>
  <si>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</si>
  <si>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</si>
  <si>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</si>
  <si>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</si>
  <si>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</si>
  <si>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</si>
  <si>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</si>
  <si>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</si>
  <si>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</si>
  <si>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</si>
  <si>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</si>
  <si>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</si>
  <si>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</si>
  <si>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</si>
  <si>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</si>
  <si>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</si>
  <si>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</si>
  <si>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</si>
  <si>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</si>
  <si>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</si>
  <si>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</si>
  <si>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</si>
  <si>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</si>
  <si>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</si>
  <si>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</si>
  <si>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</si>
  <si>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</si>
  <si>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</si>
  <si>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</si>
  <si>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</si>
  <si>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</si>
  <si>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</si>
  <si>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</si>
  <si>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</si>
  <si>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</si>
  <si>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</si>
  <si>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</si>
  <si>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</si>
  <si>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</si>
  <si>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</si>
  <si>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</si>
  <si>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</si>
  <si>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</si>
  <si>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</si>
  <si>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</si>
  <si>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</si>
  <si>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</si>
  <si>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</si>
  <si>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</si>
  <si>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</si>
  <si>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</si>
  <si>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</si>
  <si>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</si>
  <si>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</si>
  <si>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</si>
  <si>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</si>
  <si>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</si>
  <si>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</si>
  <si>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</si>
  <si>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</si>
  <si>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</si>
  <si>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</si>
  <si>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</si>
  <si>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</si>
  <si>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</si>
  <si>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</si>
  <si>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</si>
  <si>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</si>
  <si>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</si>
  <si>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</si>
  <si>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</si>
  <si>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</si>
  <si>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</si>
  <si>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</si>
  <si>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</si>
  <si>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</si>
  <si>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</si>
  <si>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</si>
  <si>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</si>
  <si>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</si>
  <si>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</si>
  <si>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</si>
  <si>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</si>
  <si>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</si>
  <si>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</si>
  <si>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</si>
  <si>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</si>
  <si>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</si>
  <si>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</si>
  <si>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</si>
  <si>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</si>
  <si>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</si>
  <si>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</si>
  <si>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</si>
  <si>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</si>
  <si>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</si>
  <si>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</si>
  <si>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</si>
  <si>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</si>
  <si>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</si>
  <si>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</si>
  <si>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</si>
  <si>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</si>
  <si>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</si>
  <si>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</si>
  <si>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</si>
  <si>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</si>
  <si>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</si>
  <si>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</si>
  <si>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</si>
  <si>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</si>
  <si>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</si>
  <si>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</si>
  <si>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</si>
  <si>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</si>
  <si>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</si>
  <si>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</si>
  <si>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</si>
  <si>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</si>
  <si>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</si>
  <si>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</si>
  <si>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</si>
  <si>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</si>
  <si>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</si>
  <si>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</si>
  <si>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</si>
  <si>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</si>
  <si>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</si>
  <si>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</si>
  <si>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</si>
  <si>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</si>
  <si>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</si>
  <si>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</si>
  <si>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</si>
  <si>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</si>
  <si>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</si>
  <si>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</si>
  <si>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</si>
  <si>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</si>
  <si>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</si>
  <si>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</si>
  <si>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</si>
  <si>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</si>
  <si>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</si>
  <si>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</si>
  <si>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</si>
  <si>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</si>
  <si>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</si>
  <si>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</si>
  <si>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</si>
  <si>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</si>
  <si>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</si>
  <si>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</si>
  <si>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</si>
  <si>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</si>
  <si>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</si>
  <si>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</si>
  <si>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</si>
  <si>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</si>
  <si>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</si>
  <si>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</si>
  <si>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</si>
  <si>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</si>
  <si>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</si>
  <si>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</si>
  <si>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</si>
  <si>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</si>
  <si>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</si>
  <si>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</si>
  <si>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</si>
  <si>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</si>
  <si>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</si>
  <si>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</si>
  <si>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</si>
  <si>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</si>
  <si>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</si>
  <si>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</si>
  <si>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</si>
  <si>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</si>
  <si>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</si>
  <si>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</si>
  <si>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</si>
  <si>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</si>
  <si>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</si>
  <si>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</si>
  <si>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</si>
  <si>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</si>
  <si>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</si>
  <si>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</si>
  <si>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</si>
  <si>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</si>
  <si>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</si>
  <si>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</si>
  <si>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</si>
  <si>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</si>
  <si>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</si>
  <si>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</si>
  <si>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</si>
  <si>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</si>
  <si>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</si>
  <si>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</si>
  <si>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</si>
  <si>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</si>
  <si>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</si>
  <si>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</si>
  <si>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</si>
  <si>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</si>
  <si>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</si>
  <si>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</si>
  <si>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</si>
  <si>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</si>
  <si>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</si>
  <si>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</si>
  <si>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</si>
  <si>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</si>
  <si>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</si>
  <si>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</si>
  <si>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</si>
  <si>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</si>
  <si>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</si>
  <si>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</si>
  <si>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</si>
  <si>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</si>
  <si>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</si>
  <si>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</si>
  <si>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</si>
  <si>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</si>
  <si>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</si>
  <si>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</si>
  <si>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</si>
  <si>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</si>
  <si>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</si>
  <si>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</si>
  <si>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</si>
  <si>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</si>
  <si>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</si>
  <si>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</si>
  <si>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</si>
  <si>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</si>
  <si>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</si>
  <si>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</si>
  <si>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</si>
  <si>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</si>
  <si>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</si>
  <si>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</si>
  <si>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</si>
  <si>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</si>
  <si>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</si>
  <si>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</si>
  <si>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</si>
  <si>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</si>
  <si>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</si>
  <si>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</si>
  <si>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</si>
  <si>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</si>
  <si>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</si>
  <si>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</si>
  <si>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</si>
  <si>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</si>
  <si>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</si>
  <si>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</si>
  <si>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</si>
  <si>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</si>
  <si>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</si>
  <si>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</si>
  <si>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</si>
  <si>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</si>
  <si>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</si>
  <si>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</si>
  <si>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</si>
  <si>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</si>
  <si>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</si>
  <si>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</si>
  <si>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</si>
  <si>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</si>
  <si>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</si>
  <si>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</si>
  <si>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</si>
  <si>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</si>
  <si>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</si>
  <si>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</si>
  <si>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</si>
  <si>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</si>
  <si>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</si>
  <si>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</si>
  <si>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</si>
  <si>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</si>
  <si>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</si>
  <si>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</si>
  <si>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</si>
  <si>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</si>
  <si>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</si>
  <si>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</si>
  <si>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</si>
  <si>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</si>
  <si>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</si>
  <si>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</si>
  <si>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</si>
  <si>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</si>
  <si>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</si>
  <si>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</si>
  <si>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</si>
  <si>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</si>
  <si>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</si>
  <si>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</si>
  <si>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</si>
  <si>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</si>
  <si>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</si>
  <si>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</si>
  <si>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</si>
  <si>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</si>
  <si>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</si>
  <si>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</si>
  <si>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</si>
  <si>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</si>
  <si>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</si>
  <si>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</si>
  <si>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</si>
  <si>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</si>
  <si>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</si>
  <si>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</si>
  <si>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</si>
  <si>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</si>
  <si>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</si>
  <si>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</si>
  <si>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</si>
  <si>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</si>
  <si>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</si>
  <si>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</si>
  <si>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</si>
  <si>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</si>
  <si>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</si>
  <si>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</si>
  <si>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</si>
  <si>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</si>
  <si>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</si>
  <si>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</si>
  <si>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</si>
  <si>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</si>
  <si>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</si>
  <si>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</si>
  <si>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</si>
  <si>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</si>
  <si>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</si>
  <si>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</si>
  <si>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</si>
  <si>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</si>
  <si>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</si>
  <si>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</si>
  <si>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</si>
  <si>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</si>
  <si>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</si>
  <si>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</si>
  <si>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</si>
  <si>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</si>
  <si>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</si>
  <si>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</si>
  <si>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</si>
  <si>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</si>
  <si>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</si>
  <si>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</si>
  <si>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</si>
  <si>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</si>
  <si>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</si>
  <si>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</si>
  <si>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</si>
  <si>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</si>
  <si>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</si>
  <si>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</si>
  <si>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</si>
  <si>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</si>
  <si>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</si>
  <si>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</si>
  <si>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</si>
  <si>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</si>
  <si>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</si>
  <si>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</si>
  <si>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</si>
  <si>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</si>
  <si>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</si>
  <si>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</si>
  <si>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</si>
  <si>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</si>
  <si>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</si>
  <si>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</si>
  <si>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</si>
  <si>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</si>
  <si>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</si>
  <si>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</si>
  <si>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</si>
  <si>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</si>
  <si>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</si>
  <si>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</si>
  <si>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</si>
  <si>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</si>
  <si>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</si>
  <si>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</si>
  <si>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</si>
  <si>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</si>
  <si>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</si>
  <si>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</si>
  <si>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</si>
  <si>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</si>
  <si>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</si>
  <si>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</si>
  <si>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</si>
  <si>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</si>
  <si>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</si>
  <si>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</si>
  <si>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</si>
  <si>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</si>
  <si>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</si>
  <si>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</si>
  <si>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</si>
  <si>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</si>
  <si>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</si>
  <si>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</si>
  <si>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</si>
  <si>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</si>
  <si>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</si>
  <si>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</si>
  <si>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</si>
  <si>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</si>
  <si>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</si>
  <si>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</si>
  <si>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</si>
  <si>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</si>
  <si>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</si>
  <si>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</si>
  <si>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</si>
  <si>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</si>
  <si>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</si>
  <si>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</si>
  <si>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</si>
  <si>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</si>
  <si>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</si>
  <si>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</si>
  <si>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</si>
  <si>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</si>
  <si>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</si>
  <si>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</si>
  <si>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</si>
  <si>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</si>
  <si>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</si>
  <si>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</si>
  <si>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</si>
  <si>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</si>
  <si>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</si>
  <si>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</si>
  <si>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</si>
  <si>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</si>
  <si>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</si>
  <si>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</si>
  <si>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</si>
  <si>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</si>
  <si>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</si>
  <si>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</si>
  <si>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</si>
  <si>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</si>
  <si>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</si>
  <si>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</si>
  <si>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</si>
  <si>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</si>
  <si>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</si>
  <si>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</si>
  <si>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</si>
  <si>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</si>
  <si>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</si>
  <si>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</si>
  <si>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</si>
  <si>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</si>
  <si>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</si>
  <si>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</si>
  <si>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</si>
  <si>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</si>
  <si>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</si>
  <si>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</si>
  <si>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</si>
  <si>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</si>
  <si>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</si>
  <si>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</si>
  <si>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</si>
  <si>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</si>
  <si>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</si>
  <si>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</si>
  <si>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</si>
  <si>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</si>
  <si>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</si>
  <si>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</si>
  <si>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</si>
  <si>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</si>
  <si>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</si>
  <si>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</si>
  <si>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</si>
  <si>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</si>
  <si>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</si>
  <si>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</si>
  <si>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</si>
  <si>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</si>
  <si>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</si>
  <si>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</si>
  <si>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</si>
  <si>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</si>
  <si>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</si>
  <si>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</si>
  <si>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</si>
  <si>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</si>
  <si>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</si>
  <si>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</si>
  <si>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</si>
  <si>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</si>
  <si>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</si>
  <si>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</si>
  <si>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</si>
  <si>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</si>
  <si>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</si>
  <si>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</si>
  <si>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</si>
  <si>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</si>
  <si>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</si>
  <si>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</si>
  <si>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</si>
  <si>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</si>
  <si>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</si>
  <si>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</si>
  <si>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</si>
  <si>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</si>
  <si>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</si>
  <si>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</si>
  <si>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</si>
  <si>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</si>
  <si>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</si>
  <si>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</si>
  <si>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</si>
  <si>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</si>
  <si>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</si>
  <si>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</si>
  <si>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</si>
  <si>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</si>
  <si>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</si>
  <si>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</si>
  <si>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</si>
  <si>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</si>
  <si>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</si>
  <si>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</si>
  <si>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</si>
  <si>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</si>
  <si>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</si>
  <si>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</si>
  <si>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</si>
  <si>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</si>
  <si>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</si>
  <si>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</si>
  <si>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</si>
  <si>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</si>
  <si>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</si>
  <si>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</si>
  <si>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</si>
  <si>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</si>
  <si>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</si>
  <si>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</si>
  <si>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</si>
  <si>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</si>
  <si>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</si>
  <si>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</si>
  <si>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</si>
  <si>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</si>
  <si>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</si>
  <si>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</si>
  <si>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</si>
  <si>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</si>
  <si>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</si>
  <si>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</si>
  <si>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</si>
  <si>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</si>
  <si>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</si>
  <si>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</si>
  <si>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</si>
  <si>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</si>
  <si>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</si>
  <si>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</si>
  <si>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</si>
  <si>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</si>
  <si>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</si>
  <si>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</si>
  <si>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</si>
  <si>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</si>
  <si>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</si>
  <si>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</si>
  <si>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</si>
  <si>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</si>
  <si>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</si>
  <si>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</si>
  <si>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</si>
  <si>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</si>
  <si>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</si>
  <si>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</si>
  <si>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</si>
  <si>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</si>
  <si>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</si>
  <si>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</si>
  <si>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</si>
  <si>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</si>
  <si>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</si>
  <si>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</si>
  <si>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</si>
  <si>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</si>
  <si>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</si>
  <si>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</si>
  <si>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</si>
  <si>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</si>
  <si>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</si>
  <si>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</si>
  <si>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</si>
  <si>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</si>
  <si>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</si>
  <si>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</si>
  <si>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</si>
  <si>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</si>
  <si>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</si>
  <si>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</si>
  <si>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</si>
  <si>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</si>
  <si>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</si>
  <si>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</si>
  <si>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</si>
  <si>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</si>
  <si>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</si>
  <si>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</si>
  <si>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</si>
  <si>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</si>
  <si>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</si>
  <si>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</si>
  <si>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</si>
  <si>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</si>
  <si>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</si>
  <si>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</si>
  <si>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</si>
  <si>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</si>
  <si>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</si>
  <si>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</si>
  <si>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</si>
  <si>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</si>
  <si>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</si>
  <si>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</si>
  <si>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</si>
  <si>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</si>
  <si>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</si>
  <si>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</si>
  <si>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</si>
  <si>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</si>
  <si>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</si>
  <si>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</si>
  <si>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</si>
  <si>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</si>
  <si>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</si>
  <si>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</si>
  <si>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</si>
  <si>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</si>
  <si>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</si>
  <si>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</si>
  <si>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</si>
  <si>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</si>
  <si>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</si>
  <si>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</si>
  <si>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</si>
  <si>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</si>
  <si>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</si>
  <si>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</si>
  <si>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</si>
  <si>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</si>
  <si>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</si>
  <si>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</si>
  <si>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</si>
  <si>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</si>
  <si>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</si>
  <si>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</si>
  <si>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</si>
  <si>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</si>
  <si>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</si>
  <si>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</si>
  <si>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</si>
  <si>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</si>
  <si>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</si>
  <si>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</si>
  <si>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</si>
  <si>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</si>
  <si>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</si>
  <si>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</si>
  <si>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</si>
  <si>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</si>
  <si>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</si>
  <si>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</si>
  <si>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</si>
  <si>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</si>
  <si>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</si>
  <si>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</si>
  <si>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</si>
  <si>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</si>
  <si>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</si>
  <si>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</si>
  <si>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</si>
  <si>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</si>
  <si>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</si>
  <si>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</si>
  <si>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</si>
  <si>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</si>
  <si>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</si>
  <si>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</si>
  <si>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</si>
  <si>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</si>
  <si>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</si>
  <si>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</si>
  <si>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</si>
  <si>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</si>
  <si>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</si>
  <si>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</si>
  <si>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</si>
  <si>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</si>
  <si>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</si>
  <si>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</si>
  <si>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</si>
  <si>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</si>
  <si>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</si>
  <si>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</si>
  <si>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</si>
  <si>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</si>
  <si>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</si>
  <si>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</si>
  <si>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</si>
  <si>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</si>
  <si>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</si>
  <si>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</si>
  <si>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</si>
  <si>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</si>
  <si>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</si>
  <si>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</si>
  <si>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</si>
  <si>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</si>
  <si>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</si>
  <si>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</si>
  <si>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</si>
  <si>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</si>
  <si>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</si>
  <si>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</si>
  <si>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</si>
  <si>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</si>
  <si>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</si>
  <si>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</si>
  <si>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</si>
  <si>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</si>
  <si>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</si>
  <si>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</si>
  <si>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</si>
  <si>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</si>
  <si>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</si>
  <si>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</si>
  <si>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</si>
  <si>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</si>
  <si>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</si>
  <si>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</si>
  <si>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</si>
  <si>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</si>
  <si>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</si>
  <si>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</si>
  <si>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</si>
  <si>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</si>
  <si>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</si>
  <si>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</si>
  <si>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</si>
  <si>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</si>
  <si>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</si>
  <si>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</si>
  <si>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</si>
  <si>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</si>
  <si>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</si>
  <si>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</si>
  <si>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</si>
  <si>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</si>
  <si>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</si>
  <si>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</si>
  <si>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</si>
  <si>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</si>
  <si>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</si>
  <si>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</si>
  <si>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</si>
  <si>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</si>
  <si>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</si>
  <si>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</si>
  <si>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</si>
  <si>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</si>
  <si>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</si>
  <si>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</si>
  <si>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</si>
  <si>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</si>
  <si>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</si>
  <si>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</si>
  <si>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</si>
  <si>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</si>
  <si>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</si>
  <si>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</si>
  <si>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</si>
  <si>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</si>
  <si>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</si>
  <si>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</si>
  <si>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</si>
  <si>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</si>
  <si>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</si>
  <si>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</si>
  <si>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</si>
  <si>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</si>
  <si>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</si>
  <si>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</si>
  <si>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</si>
  <si>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</si>
  <si>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</si>
  <si>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</si>
  <si>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</si>
  <si>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</si>
  <si>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</si>
  <si>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</si>
  <si>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</si>
  <si>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</si>
  <si>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</si>
  <si>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</si>
  <si>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</si>
  <si>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</si>
  <si>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</si>
  <si>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</si>
  <si>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</si>
  <si>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</si>
  <si>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</si>
  <si>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</si>
  <si>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</si>
  <si>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</si>
  <si>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</si>
  <si>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</si>
  <si>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</si>
  <si>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</si>
  <si>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</si>
  <si>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</si>
  <si>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</si>
  <si>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</si>
  <si>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</si>
  <si>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</si>
  <si>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</si>
  <si>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</si>
  <si>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</si>
  <si>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</si>
  <si>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</si>
  <si>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</si>
  <si>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</si>
  <si>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</si>
  <si>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</si>
  <si>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</si>
  <si>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</si>
  <si>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</si>
  <si>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</si>
  <si>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</si>
  <si>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</si>
  <si>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</si>
  <si>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</si>
  <si>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</si>
  <si>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</si>
  <si>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</si>
  <si>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</si>
  <si>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</si>
  <si>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</si>
  <si>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</si>
  <si>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</si>
  <si>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</si>
  <si>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</si>
  <si>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</si>
  <si>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</si>
  <si>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</si>
  <si>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</si>
  <si>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</si>
  <si>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</si>
  <si>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</si>
  <si>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</si>
  <si>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</si>
  <si>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</si>
  <si>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</si>
  <si>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</si>
  <si>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</si>
  <si>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</si>
  <si>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</si>
  <si>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</si>
  <si>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</si>
  <si>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</si>
  <si>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</si>
  <si>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</si>
  <si>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</si>
  <si>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</si>
  <si>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</si>
  <si>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</si>
  <si>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</si>
  <si>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</si>
  <si>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</si>
  <si>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</si>
  <si>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</si>
  <si>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</si>
  <si>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</si>
  <si>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</si>
  <si>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</si>
  <si>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</si>
  <si>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</si>
  <si>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</si>
  <si>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</si>
  <si>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</si>
  <si>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</si>
  <si>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</si>
  <si>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</si>
  <si>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</si>
  <si>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</si>
  <si>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</si>
  <si>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</si>
  <si>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</si>
  <si>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</si>
  <si>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</si>
  <si>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</si>
  <si>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</si>
  <si>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</si>
  <si>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</si>
  <si>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</si>
  <si>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</si>
  <si>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</si>
  <si>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</si>
  <si>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</si>
  <si>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</si>
  <si>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</si>
  <si>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</si>
  <si>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</si>
  <si>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</si>
  <si>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</si>
  <si>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</si>
  <si>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</si>
  <si>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</si>
  <si>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</si>
  <si>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</si>
  <si>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</si>
  <si>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</si>
  <si>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</si>
  <si>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</si>
  <si>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</si>
  <si>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</si>
  <si>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</si>
  <si>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</si>
  <si>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</si>
  <si>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</si>
  <si>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</si>
  <si>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</si>
  <si>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</si>
  <si>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</si>
  <si>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</si>
  <si>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</si>
  <si>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</si>
  <si>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</si>
  <si>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</si>
  <si>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</si>
  <si>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</si>
  <si>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</si>
  <si>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</si>
  <si>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</si>
  <si>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</si>
  <si>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</si>
  <si>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</si>
  <si>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</si>
  <si>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</si>
  <si>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</si>
  <si>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</si>
  <si>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</si>
  <si>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</si>
  <si>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</si>
  <si>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</si>
  <si>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</si>
  <si>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</si>
  <si>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</si>
  <si>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</si>
  <si>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</si>
  <si>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</si>
  <si>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</si>
  <si>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</si>
  <si>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</si>
  <si>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</si>
  <si>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</si>
  <si>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</si>
  <si>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</si>
  <si>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</si>
  <si>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</si>
  <si>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</si>
  <si>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</si>
  <si>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</si>
  <si>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</si>
  <si>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</si>
  <si>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</si>
  <si>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</si>
  <si>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</si>
  <si>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</si>
  <si>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</si>
  <si>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</si>
  <si>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</si>
  <si>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</si>
  <si>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</si>
  <si>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</si>
  <si>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</si>
  <si>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</si>
  <si>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</si>
  <si>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</si>
  <si>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</si>
  <si>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</si>
  <si>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</si>
  <si>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</si>
  <si>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</si>
  <si>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</si>
  <si>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</si>
  <si>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</si>
  <si>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</si>
  <si>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</si>
  <si>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</si>
  <si>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</si>
  <si>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</si>
  <si>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</si>
  <si>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</si>
  <si>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</si>
  <si>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</si>
  <si>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</si>
  <si>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</si>
  <si>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</si>
  <si>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</si>
  <si>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</si>
  <si>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</si>
  <si>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</si>
  <si>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</si>
  <si>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</si>
  <si>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</si>
  <si>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</si>
  <si>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</si>
  <si>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</si>
  <si>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</si>
  <si>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</si>
  <si>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</si>
  <si>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</si>
  <si>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</si>
  <si>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</si>
  <si>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</si>
  <si>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</si>
  <si>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</si>
  <si>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</si>
  <si>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</si>
  <si>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</si>
  <si>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</si>
  <si>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</si>
  <si>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</si>
  <si>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</si>
  <si>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</si>
  <si>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</si>
  <si>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</si>
  <si>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</si>
  <si>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</si>
  <si>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</si>
  <si>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</si>
  <si>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</si>
  <si>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</si>
  <si>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</si>
  <si>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</si>
  <si>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</si>
  <si>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</si>
  <si>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</si>
  <si>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</si>
  <si>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</si>
  <si>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</si>
  <si>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</si>
  <si>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</si>
  <si>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</si>
  <si>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</si>
  <si>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</si>
  <si>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</si>
  <si>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</si>
  <si>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</si>
  <si>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</si>
  <si>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</si>
  <si>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</si>
  <si>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</si>
  <si>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</si>
  <si>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</si>
  <si>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</si>
  <si>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</si>
  <si>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</si>
  <si>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</si>
  <si>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</si>
  <si>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</si>
  <si>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</si>
  <si>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</si>
  <si>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</si>
  <si>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</si>
  <si>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</si>
  <si>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</si>
  <si>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</si>
  <si>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</si>
  <si>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</si>
  <si>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</si>
  <si>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</si>
  <si>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</si>
  <si>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</si>
  <si>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</si>
  <si>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</si>
  <si>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</si>
  <si>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</si>
  <si>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</si>
  <si>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</si>
  <si>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</si>
  <si>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</si>
  <si>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</si>
  <si>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</si>
  <si>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</si>
  <si>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</si>
  <si>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</si>
  <si>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</si>
  <si>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</si>
  <si>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</si>
  <si>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</si>
  <si>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</si>
  <si>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</si>
  <si>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</si>
  <si>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</si>
  <si>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</si>
  <si>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</si>
  <si>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</si>
  <si>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</si>
  <si>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</si>
  <si>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</si>
  <si>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</si>
  <si>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</si>
  <si>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</si>
  <si>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</si>
  <si>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</si>
  <si>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</si>
  <si>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</si>
  <si>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</si>
  <si>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</si>
  <si>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</si>
  <si>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</si>
  <si>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</si>
  <si>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</si>
  <si>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</si>
  <si>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</si>
  <si>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</si>
  <si>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</si>
  <si>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</si>
  <si>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</si>
  <si>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</si>
  <si>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</si>
  <si>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</si>
  <si>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</si>
  <si>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</si>
  <si>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</si>
  <si>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</si>
  <si>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</si>
  <si>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</si>
  <si>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</si>
  <si>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</si>
  <si>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</si>
  <si>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</si>
  <si>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</si>
  <si>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</si>
  <si>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</si>
  <si>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</si>
  <si>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</si>
  <si>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</si>
  <si>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</si>
  <si>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</si>
  <si>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</si>
  <si>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</si>
  <si>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</si>
  <si>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</si>
  <si>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</si>
  <si>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</si>
  <si>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</si>
  <si>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</si>
  <si>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</si>
  <si>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</si>
  <si>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</si>
  <si>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</si>
  <si>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</si>
  <si>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</si>
  <si>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</si>
  <si>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</si>
  <si>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</si>
  <si>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</si>
  <si>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</si>
  <si>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</si>
  <si>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</si>
  <si>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</si>
  <si>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</si>
  <si>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</si>
  <si>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</si>
  <si>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</si>
  <si>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</si>
  <si>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</si>
  <si>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</si>
  <si>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</si>
  <si>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</si>
  <si>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</si>
  <si>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</si>
  <si>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</si>
  <si>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</si>
  <si>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</si>
  <si>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</si>
  <si>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</si>
  <si>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</si>
  <si>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</si>
  <si>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</si>
  <si>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</si>
  <si>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</si>
  <si>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</si>
  <si>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</si>
  <si>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</si>
  <si>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</si>
  <si>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</si>
  <si>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</si>
  <si>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</si>
  <si>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</si>
  <si>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</si>
  <si>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</si>
  <si>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</si>
  <si>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</si>
  <si>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</si>
  <si>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</si>
  <si>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</si>
  <si>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</si>
  <si>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</si>
  <si>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</si>
  <si>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</si>
  <si>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</si>
  <si>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</si>
  <si>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</si>
  <si>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</si>
  <si>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</si>
  <si>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</si>
  <si>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</si>
  <si>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</si>
  <si>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</si>
  <si>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</si>
  <si>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</si>
  <si>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</si>
  <si>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</si>
  <si>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</si>
  <si>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</si>
  <si>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</si>
  <si>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</si>
  <si>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</si>
  <si>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</si>
  <si>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</si>
  <si>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</si>
  <si>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</si>
  <si>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</si>
  <si>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</si>
  <si>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</si>
  <si>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</si>
  <si>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</si>
  <si>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</si>
  <si>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</si>
  <si>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</si>
  <si>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</si>
  <si>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</si>
  <si>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</si>
  <si>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</si>
  <si>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</si>
  <si>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</si>
  <si>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</si>
  <si>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</si>
  <si>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</si>
  <si>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</si>
  <si>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</si>
  <si>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</si>
  <si>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</si>
  <si>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</si>
  <si>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</si>
  <si>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</si>
  <si>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</si>
  <si>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</si>
  <si>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</si>
  <si>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</si>
  <si>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</si>
  <si>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</si>
  <si>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</si>
  <si>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</si>
  <si>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</si>
  <si>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</si>
  <si>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</si>
  <si>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</si>
  <si>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</si>
  <si>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</si>
  <si>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</si>
  <si>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</si>
  <si>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</si>
  <si>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</si>
  <si>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</si>
  <si>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</si>
  <si>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</si>
  <si>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</si>
  <si>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</si>
  <si>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</si>
  <si>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</si>
  <si>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</si>
  <si>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</si>
  <si>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</si>
  <si>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</si>
  <si>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</si>
  <si>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</si>
  <si>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</si>
  <si>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</si>
  <si>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</si>
  <si>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</si>
  <si>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</si>
  <si>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</si>
  <si>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</si>
  <si>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</si>
  <si>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</si>
  <si>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</si>
  <si>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</si>
  <si>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</si>
  <si>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</si>
  <si>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</si>
  <si>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</si>
  <si>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</si>
  <si>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</si>
  <si>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</si>
  <si>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</si>
  <si>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</si>
  <si>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</si>
  <si>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</si>
  <si>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</si>
  <si>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</si>
  <si>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</si>
  <si>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</si>
  <si>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</si>
  <si>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</si>
  <si>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</si>
  <si>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</si>
  <si>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</si>
  <si>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</si>
  <si>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</si>
  <si>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</si>
  <si>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</si>
  <si>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</si>
  <si>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</si>
  <si>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</si>
  <si>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</si>
  <si>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</si>
  <si>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</si>
  <si>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</si>
  <si>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</si>
  <si>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</si>
  <si>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</si>
  <si>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</si>
  <si>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</si>
  <si>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</si>
  <si>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</si>
  <si>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</si>
  <si>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</si>
  <si>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</si>
  <si>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</si>
  <si>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</si>
  <si>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</si>
  <si>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</si>
  <si>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</si>
  <si>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</si>
  <si>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</si>
  <si>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</si>
  <si>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</si>
  <si>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</si>
  <si>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</si>
  <si>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</si>
  <si>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</si>
  <si>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</si>
  <si>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</si>
  <si>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</si>
  <si>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</si>
  <si>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</si>
  <si>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</si>
  <si>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</si>
  <si>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</si>
  <si>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</si>
  <si>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</si>
  <si>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</si>
  <si>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</si>
  <si>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</si>
  <si>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</si>
  <si>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</si>
  <si>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</si>
  <si>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</si>
  <si>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</si>
  <si>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</si>
  <si>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</si>
  <si>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</si>
  <si>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</si>
  <si>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</si>
  <si>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</si>
  <si>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</si>
  <si>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</si>
  <si>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</si>
  <si>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</si>
  <si>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</si>
  <si>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</si>
  <si>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</si>
  <si>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</si>
  <si>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</si>
  <si>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</si>
  <si>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</si>
  <si>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</si>
  <si>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</si>
  <si>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</si>
  <si>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</si>
  <si>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</si>
  <si>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</si>
  <si>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</si>
  <si>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</si>
  <si>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</si>
  <si>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</si>
  <si>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</si>
  <si>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</si>
  <si>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</si>
  <si>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</si>
  <si>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</si>
  <si>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</si>
  <si>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</si>
  <si>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</si>
  <si>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</si>
  <si>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</si>
  <si>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</si>
  <si>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</si>
  <si>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</si>
  <si>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</si>
  <si>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</si>
  <si>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</si>
  <si>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</si>
  <si>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</si>
  <si>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</si>
  <si>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</si>
  <si>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</si>
  <si>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</si>
  <si>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</si>
  <si>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</si>
  <si>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</si>
  <si>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</si>
  <si>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</si>
  <si>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</si>
  <si>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</si>
  <si>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</si>
  <si>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</si>
  <si>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</si>
  <si>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</si>
  <si>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</si>
  <si>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</si>
  <si>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</si>
  <si>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</si>
  <si>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</si>
  <si>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</si>
  <si>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</si>
  <si>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</si>
  <si>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</si>
  <si>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</si>
  <si>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</si>
  <si>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</si>
  <si>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</si>
  <si>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</si>
  <si>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</si>
  <si>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</si>
  <si>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</si>
  <si>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</si>
  <si>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</si>
  <si>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</si>
  <si>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</si>
  <si>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</si>
  <si>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</si>
  <si>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</si>
  <si>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</si>
  <si>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</si>
  <si>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</si>
  <si>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</si>
  <si>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</si>
  <si>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</si>
  <si>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</si>
  <si>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</si>
  <si>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</si>
  <si>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</si>
  <si>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</si>
  <si>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</si>
  <si>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</si>
  <si>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</si>
  <si>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</si>
  <si>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</si>
  <si>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</si>
  <si>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</si>
  <si>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</si>
  <si>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</si>
  <si>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</si>
  <si>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</si>
  <si>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</si>
  <si>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</si>
  <si>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</si>
  <si>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</si>
  <si>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</si>
  <si>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</si>
  <si>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</si>
  <si>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</si>
  <si>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</si>
  <si>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</si>
  <si>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</si>
  <si>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</si>
  <si>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</si>
  <si>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</si>
  <si>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</si>
  <si>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</si>
  <si>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</si>
  <si>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</si>
  <si>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</si>
  <si>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</si>
  <si>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</si>
  <si>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</si>
  <si>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</si>
  <si>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</si>
  <si>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</si>
  <si>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</si>
  <si>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</si>
  <si>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</si>
  <si>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</si>
  <si>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</si>
  <si>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</si>
  <si>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</si>
  <si>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</si>
  <si>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</si>
  <si>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</si>
  <si>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</si>
  <si>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</si>
  <si>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</si>
  <si>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</si>
  <si>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</si>
  <si>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</si>
  <si>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</si>
  <si>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</si>
  <si>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</si>
  <si>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</si>
  <si>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</si>
  <si>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</si>
  <si>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</si>
  <si>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</si>
  <si>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</si>
  <si>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</si>
  <si>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</si>
  <si>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</si>
  <si>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</si>
  <si>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</si>
  <si>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</si>
  <si>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</si>
  <si>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</si>
  <si>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</si>
  <si>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</si>
  <si>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</si>
  <si>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</si>
  <si>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</si>
  <si>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</si>
  <si>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</si>
  <si>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</si>
  <si>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</si>
  <si>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</si>
  <si>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</si>
  <si>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</si>
  <si>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</si>
  <si>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</si>
  <si>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</si>
  <si>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</si>
  <si>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</si>
  <si>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</si>
  <si>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</si>
  <si>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</si>
  <si>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</si>
  <si>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</si>
  <si>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</si>
  <si>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</si>
  <si>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</si>
  <si>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</si>
  <si>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</si>
  <si>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</si>
  <si>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</si>
  <si>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</si>
  <si>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</si>
  <si>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</si>
  <si>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</si>
  <si>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</si>
  <si>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</si>
  <si>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</si>
  <si>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</si>
  <si>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</si>
  <si>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</si>
  <si>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</si>
  <si>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</si>
  <si>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</si>
  <si>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</si>
  <si>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</si>
  <si>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</si>
  <si>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</si>
  <si>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</si>
  <si>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</si>
  <si>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</si>
  <si>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</si>
  <si>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</si>
  <si>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</si>
  <si>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</si>
  <si>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</si>
  <si>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</si>
  <si>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</si>
  <si>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</si>
  <si>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</si>
  <si>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</si>
  <si>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</si>
  <si>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</si>
  <si>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</si>
  <si>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</si>
  <si>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</si>
  <si>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</si>
  <si>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</si>
  <si>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</si>
  <si>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</si>
  <si>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</si>
  <si>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</si>
  <si>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</si>
  <si>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</si>
  <si>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</si>
  <si>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</si>
  <si>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</si>
  <si>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</si>
  <si>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</si>
  <si>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</si>
  <si>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</si>
  <si>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</si>
  <si>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</si>
  <si>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</si>
  <si>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</si>
  <si>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</si>
  <si>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</si>
  <si>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</si>
  <si>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</si>
  <si>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</si>
  <si>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</si>
  <si>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</si>
  <si>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</si>
  <si>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</si>
  <si>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</si>
  <si>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</si>
  <si>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</si>
  <si>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</si>
  <si>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</si>
  <si>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</si>
  <si>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</si>
  <si>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</si>
  <si>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</si>
  <si>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</si>
  <si>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</si>
  <si>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</si>
  <si>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</si>
  <si>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</si>
  <si>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</si>
  <si>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</si>
  <si>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</si>
  <si>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</si>
  <si>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</si>
  <si>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</si>
  <si>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</si>
  <si>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</si>
  <si>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</si>
  <si>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</si>
  <si>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</si>
  <si>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</si>
  <si>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</si>
  <si>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</si>
  <si>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</si>
  <si>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</si>
  <si>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</si>
  <si>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</si>
  <si>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</si>
  <si>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</si>
  <si>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</si>
  <si>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</si>
  <si>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</si>
  <si>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</si>
  <si>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</si>
  <si>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</si>
  <si>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</si>
  <si>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</si>
  <si>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</si>
  <si>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</si>
  <si>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</si>
  <si>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</si>
  <si>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</si>
  <si>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</si>
  <si>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</si>
  <si>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</si>
  <si>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</si>
  <si>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</si>
  <si>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</si>
  <si>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</si>
  <si>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</si>
  <si>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</si>
  <si>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</si>
  <si>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</si>
  <si>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</si>
  <si>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</si>
  <si>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</si>
  <si>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</si>
  <si>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</si>
  <si>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</si>
  <si>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</si>
  <si>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</si>
  <si>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</si>
  <si>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</si>
  <si>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</si>
  <si>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</si>
  <si>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</si>
  <si>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</si>
  <si>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</si>
  <si>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</si>
  <si>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</si>
  <si>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</si>
  <si>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</si>
  <si>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</si>
  <si>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</si>
  <si>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</si>
  <si>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</si>
  <si>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</si>
  <si>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</si>
  <si>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</si>
  <si>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</si>
  <si>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</si>
  <si>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</si>
  <si>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</si>
  <si>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</si>
  <si>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</si>
  <si>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</si>
  <si>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</si>
  <si>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</si>
  <si>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</si>
  <si>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</si>
  <si>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</si>
  <si>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</si>
  <si>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</si>
  <si>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</si>
  <si>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</si>
  <si>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</si>
  <si>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</si>
  <si>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</si>
  <si>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</si>
  <si>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</si>
  <si>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</si>
  <si>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</si>
  <si>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</si>
  <si>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</si>
  <si>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</si>
  <si>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</si>
  <si>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</si>
  <si>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</si>
  <si>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</si>
  <si>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</si>
  <si>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</si>
  <si>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</si>
  <si>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</si>
  <si>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</si>
  <si>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</si>
  <si>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</si>
  <si>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</si>
  <si>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</si>
  <si>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</si>
  <si>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</si>
  <si>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</si>
  <si>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</si>
  <si>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</si>
  <si>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</si>
  <si>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</si>
  <si>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</si>
  <si>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</si>
  <si>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</si>
  <si>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</si>
  <si>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</si>
  <si>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</si>
  <si>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</si>
  <si>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</si>
  <si>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</si>
  <si>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</si>
  <si>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</si>
  <si>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</si>
  <si>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</si>
  <si>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</si>
  <si>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</si>
  <si>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</si>
  <si>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</si>
  <si>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</si>
  <si>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</si>
  <si>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</si>
  <si>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</si>
  <si>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</si>
  <si>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</si>
  <si>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</si>
  <si>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</si>
  <si>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</si>
  <si>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</si>
  <si>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</si>
  <si>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</si>
  <si>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</si>
  <si>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</si>
  <si>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</si>
  <si>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</si>
  <si>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</si>
  <si>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</si>
  <si>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</si>
  <si>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</si>
  <si>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</si>
  <si>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</si>
  <si>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</si>
  <si>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</si>
  <si>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</si>
  <si>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</si>
  <si>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</si>
  <si>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</si>
  <si>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</si>
  <si>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</si>
  <si>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</si>
  <si>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</si>
  <si>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</si>
  <si>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</si>
  <si>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</si>
  <si>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</si>
  <si>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</si>
  <si>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</si>
  <si>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</si>
  <si>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</si>
  <si>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</si>
  <si>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</si>
  <si>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</si>
  <si>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</si>
  <si>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</si>
  <si>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</si>
  <si>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</si>
  <si>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</si>
  <si>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</si>
  <si>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</si>
  <si>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</si>
  <si>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</si>
  <si>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</si>
  <si>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</si>
  <si>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</si>
  <si>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</si>
  <si>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</si>
  <si>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</si>
  <si>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</si>
  <si>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</si>
  <si>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</si>
  <si>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</si>
  <si>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</si>
  <si>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</si>
  <si>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</si>
  <si>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</si>
  <si>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</si>
  <si>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</si>
  <si>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</si>
  <si>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</si>
  <si>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</si>
  <si>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</si>
  <si>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</si>
  <si>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</si>
  <si>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</si>
  <si>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</si>
  <si>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</si>
  <si>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</si>
  <si>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</si>
  <si>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</si>
  <si>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</si>
  <si>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</si>
  <si>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</si>
  <si>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</si>
  <si>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</si>
  <si>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</si>
  <si>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</si>
  <si>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</si>
  <si>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</si>
  <si>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</si>
  <si>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</si>
  <si>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</si>
  <si>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</si>
  <si>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</si>
  <si>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</si>
  <si>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</si>
  <si>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</si>
  <si>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</si>
  <si>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</si>
  <si>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</si>
  <si>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</si>
  <si>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</si>
  <si>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</si>
  <si>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</si>
  <si>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</si>
  <si>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</si>
  <si>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</si>
  <si>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</si>
  <si>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</si>
  <si>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</si>
  <si>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</si>
  <si>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</si>
  <si>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</si>
  <si>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</si>
  <si>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</si>
  <si>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</si>
  <si>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</si>
  <si>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</si>
  <si>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</si>
  <si>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</si>
  <si>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</si>
  <si>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</si>
  <si>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</si>
  <si>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</si>
  <si>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</si>
  <si>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</si>
  <si>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</si>
  <si>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</si>
  <si>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</si>
  <si>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</si>
  <si>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</si>
  <si>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</si>
  <si>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</si>
  <si>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</si>
  <si>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</si>
  <si>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</si>
  <si>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</si>
  <si>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</si>
  <si>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</si>
  <si>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</si>
  <si>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</si>
  <si>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</si>
  <si>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</si>
  <si>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</si>
  <si>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</si>
  <si>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</si>
  <si>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</si>
  <si>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</si>
  <si>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</si>
  <si>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</si>
  <si>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</si>
  <si>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</si>
  <si>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</si>
  <si>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</si>
  <si>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</si>
  <si>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</si>
  <si>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</si>
  <si>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</si>
  <si>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</si>
  <si>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</si>
  <si>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</si>
  <si>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</si>
  <si>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</si>
  <si>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</si>
  <si>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</si>
  <si>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</si>
  <si>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</si>
  <si>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</si>
  <si>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</si>
  <si>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</si>
  <si>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</si>
  <si>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</si>
  <si>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</si>
  <si>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</si>
  <si>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</si>
  <si>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</si>
  <si>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</si>
  <si>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</si>
  <si>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</si>
  <si>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</si>
  <si>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</si>
  <si>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</si>
  <si>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</si>
  <si>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</si>
  <si>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</si>
  <si>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</si>
  <si>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</si>
  <si>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</si>
  <si>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</si>
  <si>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</si>
  <si>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</si>
  <si>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</si>
  <si>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</si>
  <si>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</si>
  <si>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</si>
  <si>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</si>
  <si>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</si>
  <si>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</si>
  <si>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</si>
  <si>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</si>
  <si>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</si>
  <si>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</si>
  <si>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</si>
  <si>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</si>
  <si>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</si>
  <si>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</si>
  <si>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</si>
  <si>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</si>
  <si>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</si>
  <si>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</si>
  <si>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</si>
  <si>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</si>
  <si>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</si>
  <si>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</si>
  <si>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</si>
  <si>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</si>
  <si>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</si>
  <si>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</si>
  <si>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</si>
  <si>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</si>
  <si>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</si>
  <si>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</si>
  <si>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</si>
  <si>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</si>
  <si>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</si>
  <si>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</si>
  <si>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</si>
  <si>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</si>
  <si>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</si>
  <si>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</si>
  <si>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</si>
  <si>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</si>
  <si>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</si>
  <si>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</si>
  <si>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</si>
  <si>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</si>
  <si>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</si>
  <si>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</si>
  <si>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</si>
  <si>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</si>
  <si>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</si>
  <si>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</si>
  <si>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</si>
  <si>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</si>
  <si>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</si>
  <si>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</si>
  <si>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</si>
  <si>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</si>
  <si>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</si>
  <si>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</si>
  <si>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</si>
  <si>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</si>
  <si>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</si>
  <si>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</si>
  <si>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</si>
  <si>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</si>
  <si>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</si>
  <si>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</si>
  <si>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</si>
  <si>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</si>
  <si>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</si>
  <si>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</si>
  <si>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</si>
  <si>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</si>
  <si>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</si>
  <si>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</si>
  <si>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</si>
  <si>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</si>
  <si>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</si>
  <si>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</si>
  <si>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</si>
  <si>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</si>
  <si>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</si>
  <si>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</si>
  <si>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</si>
  <si>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</si>
  <si>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</si>
  <si>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</si>
  <si>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</si>
  <si>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</si>
  <si>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</si>
  <si>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</si>
  <si>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</si>
  <si>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</si>
  <si>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</si>
  <si>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</si>
  <si>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</si>
  <si>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</si>
  <si>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</si>
  <si>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</si>
  <si>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</si>
  <si>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</si>
  <si>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</si>
  <si>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</si>
  <si>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</si>
  <si>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</si>
  <si>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</si>
  <si>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</si>
  <si>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</si>
  <si>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</si>
  <si>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</si>
  <si>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</si>
  <si>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</si>
  <si>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</si>
  <si>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</si>
  <si>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</si>
  <si>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</si>
  <si>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</si>
  <si>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</si>
  <si>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</si>
  <si>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</si>
  <si>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</si>
  <si>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</si>
  <si>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</si>
  <si>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</si>
  <si>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</si>
  <si>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</si>
  <si>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</si>
  <si>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</si>
  <si>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</si>
  <si>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</si>
  <si>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</si>
  <si>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</si>
  <si>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</si>
  <si>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</si>
  <si>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</si>
  <si>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</si>
  <si>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</si>
  <si>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</si>
  <si>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</si>
  <si>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</si>
  <si>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</si>
  <si>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</si>
  <si>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</si>
  <si>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</si>
  <si>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</si>
  <si>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</si>
  <si>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</si>
  <si>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</si>
  <si>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</si>
  <si>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</si>
  <si>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</si>
  <si>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</si>
  <si>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</si>
  <si>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</si>
  <si>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</si>
  <si>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</si>
  <si>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</si>
  <si>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</si>
  <si>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</si>
  <si>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</si>
  <si>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</si>
  <si>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</si>
  <si>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</si>
  <si>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</si>
  <si>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</si>
  <si>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</si>
  <si>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</si>
  <si>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</si>
  <si>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</si>
  <si>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</si>
  <si>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</si>
  <si>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</si>
  <si>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</si>
  <si>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</si>
  <si>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</si>
  <si>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</si>
  <si>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</si>
  <si>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</si>
  <si>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</si>
  <si>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</si>
  <si>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</si>
  <si>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</si>
  <si>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</si>
  <si>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</si>
  <si>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</si>
  <si>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</si>
  <si>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</si>
  <si>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</si>
  <si>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</si>
  <si>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</si>
  <si>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</si>
  <si>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</si>
  <si>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</si>
  <si>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</si>
  <si>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</si>
  <si>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</si>
  <si>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</si>
  <si>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</si>
  <si>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</si>
  <si>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</si>
  <si>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</si>
  <si>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</si>
  <si>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</si>
  <si>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</si>
  <si>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</si>
  <si>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</si>
  <si>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</si>
  <si>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</si>
  <si>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</si>
  <si>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</si>
  <si>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</si>
  <si>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</si>
  <si>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</si>
  <si>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</si>
  <si>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</si>
  <si>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</si>
  <si>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</si>
  <si>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</si>
  <si>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</si>
  <si>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</si>
  <si>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</si>
  <si>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</si>
  <si>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</si>
  <si>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</si>
  <si>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</si>
  <si>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</si>
  <si>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</si>
  <si>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</si>
  <si>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</si>
  <si>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</si>
  <si>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</si>
  <si>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</si>
  <si>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</si>
  <si>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</si>
  <si>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</si>
  <si>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</si>
  <si>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</si>
  <si>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</si>
  <si>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</si>
  <si>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</si>
  <si>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</si>
  <si>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</si>
  <si>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</si>
  <si>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</si>
  <si>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</si>
  <si>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</si>
  <si>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</si>
  <si>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</si>
  <si>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</si>
  <si>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</si>
  <si>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</si>
  <si>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</si>
  <si>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</si>
  <si>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</si>
  <si>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</si>
  <si>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</si>
  <si>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</si>
  <si>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</si>
  <si>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</si>
  <si>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</si>
  <si>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</si>
  <si>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</si>
  <si>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</si>
  <si>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</si>
  <si>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</si>
  <si>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</si>
  <si>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</si>
  <si>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</si>
  <si>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</si>
  <si>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</si>
  <si>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</si>
  <si>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</si>
  <si>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</si>
  <si>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</si>
  <si>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</si>
  <si>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</si>
  <si>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</si>
  <si>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</si>
  <si>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</si>
  <si>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</si>
  <si>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</si>
  <si>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</si>
  <si>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</si>
  <si>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</si>
  <si>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</si>
  <si>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</si>
  <si>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</si>
  <si>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</si>
  <si>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</si>
  <si>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</si>
  <si>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</si>
  <si>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</si>
  <si>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</si>
  <si>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</si>
  <si>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</si>
  <si>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</si>
  <si>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</si>
  <si>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</si>
  <si>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</si>
  <si>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</si>
  <si>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</si>
  <si>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</si>
  <si>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</si>
  <si>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</si>
  <si>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</si>
  <si>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</si>
  <si>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</si>
  <si>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</si>
  <si>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</si>
  <si>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</si>
  <si>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</si>
  <si>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</si>
  <si>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</si>
  <si>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</si>
  <si>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</si>
  <si>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</si>
  <si>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</si>
  <si>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</si>
  <si>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</si>
  <si>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</si>
  <si>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</si>
  <si>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</si>
  <si>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</si>
  <si>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</si>
  <si>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</si>
  <si>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</si>
  <si>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</si>
  <si>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</si>
  <si>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</si>
  <si>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</si>
  <si>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</si>
  <si>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</si>
  <si>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</si>
  <si>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</si>
  <si>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</si>
  <si>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</si>
  <si>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</si>
  <si>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</si>
  <si>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</si>
  <si>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</si>
  <si>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</si>
  <si>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</si>
  <si>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</si>
  <si>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</si>
  <si>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</si>
  <si>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</si>
  <si>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</si>
  <si>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</si>
  <si>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</si>
  <si>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</si>
  <si>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</si>
  <si>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</si>
  <si>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</si>
  <si>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</si>
  <si>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</si>
  <si>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</si>
  <si>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</si>
  <si>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</si>
  <si>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</si>
  <si>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</si>
  <si>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</si>
  <si>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</si>
  <si>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</si>
  <si>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</si>
  <si>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</si>
  <si>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</si>
  <si>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</si>
  <si>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</si>
  <si>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</si>
  <si>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</si>
  <si>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</si>
  <si>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</si>
  <si>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</si>
  <si>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</si>
  <si>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</si>
  <si>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</si>
  <si>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</si>
  <si>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</si>
  <si>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</si>
  <si>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</si>
  <si>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</si>
  <si>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</si>
  <si>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</si>
  <si>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</si>
  <si>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</si>
  <si>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</si>
  <si>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</si>
  <si>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</si>
  <si>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</si>
  <si>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</si>
  <si>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</si>
  <si>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</si>
  <si>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</si>
  <si>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</si>
  <si>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</si>
  <si>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</si>
  <si>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</si>
  <si>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</si>
  <si>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</si>
  <si>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</si>
  <si>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</si>
  <si>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</si>
  <si>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</si>
  <si>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</si>
  <si>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</si>
  <si>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</si>
  <si>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</si>
  <si>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</si>
  <si>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</si>
  <si>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</si>
  <si>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</si>
  <si>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</si>
  <si>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</si>
  <si>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</si>
  <si>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</si>
  <si>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</si>
  <si>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</si>
  <si>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</si>
  <si>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</si>
  <si>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</si>
  <si>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</si>
  <si>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</si>
  <si>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</si>
  <si>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</si>
  <si>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</si>
  <si>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</si>
  <si>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</si>
  <si>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</si>
  <si>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</si>
  <si>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</si>
  <si>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</si>
  <si>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</si>
  <si>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</si>
  <si>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</si>
  <si>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</si>
  <si>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</si>
  <si>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</si>
  <si>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</si>
  <si>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</si>
  <si>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</si>
  <si>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</si>
  <si>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</si>
  <si>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</si>
  <si>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</si>
  <si>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</si>
  <si>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</si>
  <si>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</si>
  <si>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</si>
  <si>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</si>
  <si>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</si>
  <si>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</si>
  <si>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</si>
  <si>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</si>
  <si>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</si>
  <si>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</si>
  <si>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</si>
  <si>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</si>
  <si>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</si>
  <si>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</si>
  <si>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</si>
  <si>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</si>
  <si>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</si>
  <si>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</si>
  <si>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</si>
  <si>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</si>
  <si>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</si>
  <si>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</si>
  <si>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</si>
  <si>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</si>
  <si>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</si>
  <si>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</si>
  <si>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</si>
  <si>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</si>
  <si>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</si>
  <si>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</si>
  <si>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</si>
  <si>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</si>
  <si>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</si>
  <si>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</si>
  <si>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</si>
  <si>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</si>
  <si>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</si>
  <si>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</si>
  <si>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</si>
  <si>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</si>
  <si>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</si>
  <si>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</si>
  <si>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</si>
  <si>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</si>
  <si>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</si>
  <si>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</si>
  <si>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</si>
  <si>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</si>
  <si>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</si>
  <si>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</si>
  <si>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</si>
  <si>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</si>
  <si>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</si>
  <si>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</si>
  <si>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</si>
  <si>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</si>
  <si>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</si>
  <si>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</si>
  <si>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</si>
  <si>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</si>
  <si>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</si>
  <si>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</si>
  <si>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</si>
  <si>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</si>
  <si>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</si>
  <si>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</si>
  <si>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</si>
  <si>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</si>
  <si>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</si>
  <si>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</si>
  <si>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</si>
  <si>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</si>
  <si>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</si>
  <si>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</si>
  <si>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</si>
  <si>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</si>
  <si>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</si>
  <si>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</si>
  <si>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</si>
  <si>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</si>
  <si>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</si>
  <si>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</si>
  <si>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</si>
  <si>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</si>
  <si>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</si>
  <si>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</si>
  <si>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</si>
  <si>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</si>
  <si>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</si>
  <si>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</si>
  <si>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</si>
  <si>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</si>
  <si>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</si>
  <si>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</si>
  <si>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</si>
  <si>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</si>
  <si>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</si>
  <si>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</si>
  <si>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</si>
  <si>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</si>
  <si>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</si>
  <si>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</si>
  <si>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</si>
  <si>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</si>
  <si>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</si>
  <si>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</si>
  <si>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</si>
  <si>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</si>
  <si>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</si>
  <si>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</si>
  <si>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</si>
  <si>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</si>
  <si>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</si>
  <si>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</si>
  <si>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</si>
  <si>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</si>
  <si>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</si>
  <si>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</si>
  <si>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</si>
  <si>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</si>
  <si>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</si>
  <si>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</si>
  <si>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</si>
  <si>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</si>
  <si>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</si>
  <si>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</si>
  <si>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</si>
  <si>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</si>
  <si>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</si>
  <si>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</si>
  <si>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</si>
  <si>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</si>
  <si>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</si>
  <si>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</si>
  <si>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</si>
  <si>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</si>
  <si>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</si>
  <si>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</si>
  <si>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</si>
  <si>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</si>
  <si>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</si>
  <si>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</si>
  <si>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</si>
  <si>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</si>
  <si>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</si>
  <si>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</si>
  <si>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</si>
  <si>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</si>
  <si>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</si>
  <si>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</si>
  <si>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</si>
  <si>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</si>
  <si>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</si>
  <si>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</si>
  <si>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</si>
  <si>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</si>
  <si>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</si>
  <si>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</si>
  <si>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</si>
  <si>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</si>
  <si>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</si>
  <si>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</si>
  <si>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</si>
  <si>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</si>
  <si>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</si>
  <si>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</si>
  <si>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</si>
  <si>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</si>
  <si>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</si>
  <si>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</si>
  <si>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</si>
  <si>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</si>
  <si>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</si>
  <si>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</si>
  <si>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</si>
  <si>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</si>
  <si>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</si>
  <si>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</si>
  <si>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</si>
  <si>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</si>
  <si>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</si>
  <si>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</si>
  <si>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</si>
  <si>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</si>
  <si>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</si>
  <si>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</si>
  <si>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</si>
  <si>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</si>
  <si>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</si>
  <si>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</si>
  <si>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</si>
  <si>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</si>
  <si>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</si>
  <si>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</si>
  <si>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</si>
  <si>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</si>
  <si>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</si>
  <si>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</si>
  <si>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</si>
  <si>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</si>
  <si>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</si>
  <si>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</si>
  <si>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</si>
  <si>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</si>
  <si>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</si>
  <si>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</si>
  <si>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</si>
  <si>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</si>
  <si>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</si>
  <si>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</si>
  <si>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</si>
  <si>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</si>
  <si>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</si>
  <si>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</si>
  <si>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</si>
  <si>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</si>
  <si>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</si>
  <si>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</si>
  <si>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</si>
  <si>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</si>
  <si>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</si>
  <si>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</si>
  <si>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</si>
  <si>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</si>
  <si>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</si>
  <si>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</si>
  <si>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</si>
  <si>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</si>
  <si>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</si>
  <si>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</si>
  <si>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</si>
  <si>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</si>
  <si>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</si>
  <si>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</si>
  <si>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</si>
  <si>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</si>
  <si>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</si>
  <si>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</si>
  <si>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</si>
  <si>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</si>
  <si>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</si>
  <si>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</si>
  <si>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</si>
  <si>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</si>
  <si>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</si>
  <si>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</si>
  <si>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</si>
  <si>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</si>
  <si>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</si>
  <si>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</si>
  <si>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</si>
  <si>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</si>
  <si>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</si>
  <si>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</si>
  <si>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</si>
  <si>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</si>
  <si>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</si>
  <si>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</si>
  <si>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</si>
  <si>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</si>
  <si>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</si>
  <si>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</si>
  <si>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</si>
  <si>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</si>
  <si>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</si>
  <si>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</si>
  <si>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</si>
  <si>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</si>
  <si>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</si>
  <si>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</si>
  <si>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</si>
  <si>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</si>
  <si>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</si>
  <si>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</si>
  <si>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</si>
  <si>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</si>
  <si>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</si>
  <si>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</si>
  <si>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</si>
  <si>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</si>
  <si>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</si>
  <si>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</si>
  <si>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</si>
  <si>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</si>
  <si>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</si>
  <si>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</si>
  <si>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</si>
  <si>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</si>
  <si>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</si>
  <si>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</si>
  <si>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</si>
  <si>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</si>
  <si>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</si>
  <si>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</si>
  <si>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</si>
  <si>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</si>
  <si>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</si>
  <si>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</si>
  <si>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</si>
  <si>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</si>
  <si>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</si>
  <si>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</si>
  <si>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</si>
  <si>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</si>
  <si>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</si>
  <si>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</si>
  <si>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</si>
  <si>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</si>
  <si>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</si>
  <si>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</si>
  <si>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</si>
  <si>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</si>
  <si>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</si>
  <si>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</si>
  <si>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</si>
  <si>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</si>
  <si>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</si>
  <si>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</si>
  <si>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</si>
  <si>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</si>
  <si>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</si>
  <si>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</si>
  <si>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</si>
  <si>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</si>
  <si>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</si>
  <si>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</si>
  <si>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</si>
  <si>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</si>
  <si>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</si>
  <si>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</si>
  <si>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</si>
  <si>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</si>
  <si>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</si>
  <si>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</si>
  <si>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</si>
  <si>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</si>
  <si>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</si>
  <si>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</si>
  <si>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</si>
  <si>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</si>
  <si>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</si>
  <si>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</si>
  <si>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</si>
  <si>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</si>
  <si>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</si>
  <si>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</si>
  <si>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</si>
  <si>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</si>
  <si>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</si>
  <si>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</si>
  <si>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</si>
  <si>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</si>
  <si>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</si>
  <si>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</si>
  <si>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</si>
  <si>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</si>
  <si>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</si>
  <si>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</si>
  <si>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</si>
  <si>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</si>
  <si>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</si>
  <si>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</si>
  <si>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</si>
  <si>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</si>
  <si>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</si>
  <si>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</si>
  <si>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</si>
  <si>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</si>
  <si>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</si>
  <si>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</si>
  <si>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</si>
  <si>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</si>
  <si>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</si>
  <si>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</si>
  <si>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</si>
  <si>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</si>
  <si>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</si>
  <si>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</si>
  <si>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</si>
  <si>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</si>
  <si>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</si>
  <si>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</si>
  <si>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</si>
  <si>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</si>
  <si>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</si>
  <si>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</si>
  <si>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</si>
  <si>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</si>
  <si>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</si>
  <si>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</si>
  <si>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</si>
  <si>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</si>
  <si>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</si>
  <si>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</si>
  <si>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</si>
  <si>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</si>
  <si>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</si>
  <si>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</si>
  <si>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</si>
  <si>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</si>
  <si>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</si>
  <si>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</si>
  <si>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</si>
  <si>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</si>
  <si>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</si>
  <si>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</si>
  <si>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</si>
  <si>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</si>
  <si>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</si>
  <si>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</si>
  <si>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</si>
  <si>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</si>
  <si>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</si>
  <si>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</si>
  <si>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</si>
  <si>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</si>
  <si>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</si>
  <si>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</si>
  <si>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</si>
  <si>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</si>
  <si>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</si>
  <si>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</si>
  <si>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</si>
  <si>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</si>
  <si>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</si>
  <si>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</si>
  <si>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</si>
  <si>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</si>
  <si>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</si>
  <si>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</si>
  <si>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</si>
  <si>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</si>
  <si>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</si>
  <si>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</si>
  <si>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</si>
  <si>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</si>
  <si>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</si>
  <si>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</si>
  <si>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</si>
  <si>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</si>
  <si>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</si>
  <si>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</si>
  <si>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</si>
  <si>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</si>
  <si>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</si>
  <si>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</si>
  <si>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</si>
  <si>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</si>
  <si>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</si>
  <si>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</si>
  <si>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</si>
  <si>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</si>
  <si>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</si>
  <si>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</si>
  <si>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</si>
  <si>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</si>
  <si>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</si>
  <si>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</si>
  <si>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</si>
  <si>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</si>
  <si>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</si>
  <si>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</si>
  <si>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</si>
  <si>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</si>
  <si>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</si>
  <si>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</si>
  <si>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</si>
  <si>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</si>
  <si>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</si>
  <si>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</si>
  <si>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</si>
  <si>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</si>
  <si>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</si>
  <si>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</si>
  <si>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</si>
  <si>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</si>
  <si>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</si>
  <si>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</si>
  <si>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</si>
  <si>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</si>
  <si>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</si>
  <si>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</si>
  <si>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</si>
  <si>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</si>
  <si>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</si>
  <si>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</si>
  <si>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</si>
  <si>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</si>
  <si>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</si>
  <si>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</si>
  <si>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</si>
  <si>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</si>
  <si>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</si>
  <si>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</si>
  <si>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</si>
  <si>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</si>
  <si>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</si>
  <si>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</si>
  <si>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</si>
  <si>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</si>
  <si>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</si>
  <si>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</si>
  <si>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</si>
  <si>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</si>
  <si>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</si>
  <si>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</si>
  <si>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</si>
  <si>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</si>
  <si>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</si>
  <si>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</si>
  <si>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</si>
  <si>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</si>
  <si>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</si>
  <si>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</si>
  <si>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</si>
  <si>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</si>
  <si>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</si>
  <si>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</si>
  <si>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</si>
  <si>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</si>
  <si>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</si>
  <si>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</si>
  <si>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</si>
  <si>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</si>
  <si>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</si>
  <si>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</si>
  <si>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</si>
  <si>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</si>
  <si>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</si>
  <si>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</si>
  <si>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</si>
  <si>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</si>
  <si>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</si>
  <si>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</si>
  <si>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</si>
  <si>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</si>
  <si>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</si>
  <si>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</si>
  <si>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</si>
  <si>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</si>
  <si>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</si>
  <si>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</si>
  <si>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</si>
  <si>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</si>
  <si>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</si>
  <si>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</si>
  <si>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</si>
  <si>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</si>
  <si>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</si>
  <si>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</si>
  <si>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</si>
  <si>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</si>
  <si>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</si>
  <si>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</si>
  <si>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</si>
  <si>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</si>
  <si>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</si>
  <si>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</si>
  <si>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</si>
  <si>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</si>
  <si>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</si>
  <si>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</si>
  <si>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</si>
  <si>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</si>
  <si>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</si>
  <si>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</si>
  <si>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</si>
  <si>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</si>
  <si>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</si>
  <si>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</si>
  <si>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</si>
  <si>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</si>
  <si>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</si>
  <si>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</si>
  <si>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</si>
  <si>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</si>
  <si>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</si>
  <si>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</si>
  <si>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</si>
  <si>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</si>
  <si>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</si>
  <si>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</si>
  <si>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</si>
  <si>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</si>
  <si>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</si>
  <si>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</si>
  <si>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</si>
  <si>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</si>
  <si>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</si>
  <si>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</si>
  <si>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</si>
  <si>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</si>
  <si>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</si>
  <si>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</si>
  <si>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</si>
  <si>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</si>
  <si>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</si>
  <si>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</si>
  <si>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</si>
  <si>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</si>
  <si>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</si>
  <si>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</si>
  <si>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</si>
  <si>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</si>
  <si>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</si>
  <si>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</si>
  <si>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</si>
  <si>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</si>
  <si>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</si>
  <si>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</si>
  <si>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</si>
  <si>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</si>
  <si>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</si>
  <si>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</si>
  <si>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</si>
  <si>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</si>
  <si>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</si>
  <si>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</si>
  <si>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</si>
  <si>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</si>
  <si>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</si>
  <si>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</si>
  <si>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</si>
  <si>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</si>
  <si>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</si>
  <si>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</si>
  <si>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</si>
  <si>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</si>
  <si>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</si>
  <si>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</si>
  <si>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</si>
  <si>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</si>
  <si>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</si>
  <si>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</si>
  <si>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</si>
  <si>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</si>
  <si>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</si>
  <si>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</si>
  <si>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</si>
  <si>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</si>
  <si>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</si>
  <si>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</si>
  <si>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</si>
  <si>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</si>
  <si>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</si>
  <si>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</si>
  <si>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</si>
  <si>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</si>
  <si>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</si>
  <si>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</si>
  <si>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</si>
  <si>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</si>
  <si>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</si>
  <si>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</si>
  <si>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</si>
  <si>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</si>
  <si>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</si>
  <si>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</si>
  <si>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</si>
  <si>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</si>
  <si>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</si>
  <si>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</si>
  <si>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</si>
  <si>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</si>
  <si>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</si>
  <si>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</si>
  <si>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</si>
  <si>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</si>
  <si>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</si>
  <si>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</si>
  <si>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</si>
  <si>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</si>
  <si>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</si>
  <si>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</si>
  <si>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</si>
  <si>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</si>
  <si>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</si>
  <si>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</si>
  <si>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</si>
  <si>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</si>
  <si>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</si>
  <si>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</si>
  <si>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</si>
  <si>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</si>
  <si>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</si>
  <si>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</si>
  <si>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</si>
  <si>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</si>
  <si>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</si>
  <si>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</si>
  <si>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</si>
  <si>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</si>
  <si>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</si>
  <si>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</si>
  <si>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</si>
  <si>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</si>
  <si>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</si>
  <si>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</si>
  <si>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</si>
  <si>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</si>
  <si>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</si>
  <si>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</si>
  <si>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</si>
  <si>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</si>
  <si>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</si>
  <si>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</si>
  <si>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</si>
  <si>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</si>
  <si>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</si>
  <si>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</si>
  <si>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</si>
  <si>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</si>
  <si>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</si>
  <si>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</si>
  <si>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</si>
  <si>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</si>
  <si>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</si>
  <si>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</si>
  <si>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</si>
  <si>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</si>
  <si>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</si>
  <si>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</si>
  <si>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</si>
  <si>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</si>
  <si>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</si>
  <si>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</si>
  <si>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</si>
  <si>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</si>
  <si>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</si>
  <si>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</si>
  <si>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</si>
  <si>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</si>
  <si>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</si>
  <si>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</si>
  <si>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</si>
  <si>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</si>
  <si>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</si>
  <si>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</si>
  <si>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</si>
  <si>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</si>
  <si>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</si>
  <si>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</si>
  <si>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</si>
  <si>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</si>
  <si>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</si>
  <si>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</si>
  <si>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</si>
  <si>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</si>
  <si>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</si>
  <si>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</si>
  <si>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</si>
  <si>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</si>
  <si>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</si>
  <si>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</si>
  <si>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</si>
  <si>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</si>
  <si>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</si>
  <si>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</si>
  <si>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</si>
  <si>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</si>
  <si>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</si>
  <si>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</si>
  <si>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</si>
  <si>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</si>
  <si>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</si>
  <si>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</si>
  <si>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</si>
  <si>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</si>
  <si>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</si>
  <si>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</si>
  <si>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</si>
  <si>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</si>
  <si>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</si>
  <si>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</si>
  <si>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</si>
  <si>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</si>
  <si>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</si>
  <si>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</si>
  <si>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</si>
  <si>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</si>
  <si>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</si>
  <si>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</si>
  <si>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</si>
  <si>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</si>
  <si>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</si>
  <si>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</si>
  <si>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</si>
  <si>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</si>
  <si>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</si>
  <si>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</si>
  <si>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</si>
  <si>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</si>
  <si>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</si>
  <si>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</si>
  <si>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</si>
  <si>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</si>
  <si>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</si>
  <si>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</si>
  <si>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</si>
  <si>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</si>
  <si>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</si>
  <si>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</si>
  <si>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</si>
  <si>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</si>
  <si>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</si>
  <si>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</si>
  <si>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</si>
  <si>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</si>
  <si>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</si>
  <si>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</si>
  <si>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</si>
  <si>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</si>
  <si>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</si>
  <si>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</si>
  <si>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</si>
  <si>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</si>
  <si>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</si>
  <si>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</si>
  <si>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</si>
  <si>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</si>
  <si>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</si>
  <si>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</si>
  <si>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</si>
  <si>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</si>
  <si>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</si>
  <si>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</si>
  <si>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</si>
  <si>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</si>
  <si>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</si>
  <si>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</si>
  <si>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</si>
  <si>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</si>
  <si>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</si>
  <si>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</si>
  <si>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</si>
  <si>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</si>
  <si>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</si>
  <si>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</si>
  <si>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</si>
  <si>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</si>
  <si>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</si>
  <si>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</si>
  <si>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</si>
  <si>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</si>
  <si>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</si>
  <si>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</si>
  <si>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</si>
  <si>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</si>
  <si>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</si>
  <si>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</si>
  <si>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</si>
  <si>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</si>
  <si>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</si>
  <si>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</si>
  <si>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</si>
  <si>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</si>
  <si>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</si>
  <si>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</si>
  <si>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</si>
  <si>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</si>
  <si>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</si>
  <si>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</si>
  <si>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</si>
  <si>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</si>
  <si>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</si>
  <si>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</si>
  <si>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</si>
  <si>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</si>
  <si>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</si>
  <si>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</si>
  <si>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</si>
  <si>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</si>
  <si>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</si>
  <si>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</si>
  <si>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</si>
  <si>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</si>
  <si>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</si>
  <si>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</si>
  <si>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</si>
  <si>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</si>
  <si>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</si>
  <si>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</si>
  <si>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</si>
  <si>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</si>
  <si>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</si>
  <si>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</si>
  <si>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</si>
  <si>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</si>
  <si>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</si>
  <si>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</si>
  <si>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</si>
  <si>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</si>
  <si>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</si>
  <si>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</si>
  <si>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</si>
  <si>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</si>
  <si>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</si>
  <si>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</si>
  <si>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</si>
  <si>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</si>
  <si>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</si>
  <si>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</si>
  <si>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</si>
  <si>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</si>
  <si>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</si>
  <si>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</si>
  <si>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</si>
  <si>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</si>
  <si>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</si>
  <si>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</si>
  <si>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</si>
  <si>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</si>
  <si>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</si>
  <si>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</si>
  <si>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</si>
  <si>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</si>
  <si>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</si>
  <si>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</si>
  <si>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</si>
  <si>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</si>
  <si>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</si>
  <si>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</si>
  <si>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</si>
  <si>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</si>
  <si>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</si>
  <si>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</si>
  <si>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</si>
  <si>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</si>
  <si>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</si>
  <si>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</si>
  <si>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</si>
  <si>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</si>
  <si>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</si>
  <si>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</si>
  <si>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</si>
  <si>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</si>
  <si>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</si>
  <si>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</si>
  <si>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</si>
  <si>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</si>
  <si>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</si>
  <si>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</si>
  <si>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</si>
  <si>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</si>
  <si>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</si>
  <si>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</si>
  <si>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</si>
  <si>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</si>
  <si>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</si>
  <si>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</si>
  <si>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</si>
  <si>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</si>
  <si>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</si>
  <si>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</si>
  <si>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</si>
  <si>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</si>
  <si>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</si>
  <si>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</si>
  <si>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</si>
  <si>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</si>
  <si>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</si>
  <si>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</si>
  <si>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</si>
  <si>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</si>
  <si>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</si>
  <si>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</si>
  <si>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</si>
  <si>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</si>
  <si>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</si>
  <si>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</si>
  <si>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</si>
  <si>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</si>
  <si>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</si>
  <si>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</si>
  <si>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</si>
  <si>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</si>
  <si>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</si>
  <si>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</si>
  <si>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</si>
  <si>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</si>
  <si>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</si>
  <si>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</si>
  <si>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</si>
  <si>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</si>
  <si>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</si>
  <si>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</si>
  <si>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</si>
  <si>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</si>
  <si>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</si>
  <si>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</si>
  <si>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</si>
  <si>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</si>
  <si>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</si>
  <si>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</si>
  <si>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</si>
  <si>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</si>
  <si>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</si>
  <si>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</si>
  <si>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</si>
  <si>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</si>
  <si>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</si>
  <si>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</si>
  <si>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</si>
  <si>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</si>
  <si>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</si>
  <si>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</si>
  <si>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</si>
  <si>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</si>
  <si>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</si>
  <si>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</si>
  <si>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</si>
  <si>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</si>
  <si>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</si>
  <si>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</si>
  <si>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</si>
  <si>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</si>
  <si>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</si>
  <si>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</si>
  <si>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</si>
  <si>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</si>
  <si>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</si>
  <si>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</si>
  <si>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</si>
  <si>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</si>
  <si>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</si>
  <si>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</si>
  <si>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</si>
  <si>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</si>
  <si>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</si>
  <si>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</si>
  <si>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</si>
  <si>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</si>
  <si>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</si>
  <si>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</si>
  <si>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</si>
  <si>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</si>
  <si>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</si>
  <si>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</si>
  <si>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</si>
  <si>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</si>
  <si>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</si>
  <si>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</si>
  <si>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</si>
  <si>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</si>
  <si>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</si>
  <si>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</si>
  <si>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</si>
  <si>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</si>
  <si>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</si>
  <si>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</si>
  <si>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</si>
  <si>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</si>
  <si>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</si>
  <si>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</si>
  <si>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</si>
  <si>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</si>
  <si>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</si>
  <si>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</si>
  <si>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</si>
  <si>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</si>
  <si>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</si>
  <si>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</si>
  <si>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</si>
  <si>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</si>
  <si>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</si>
  <si>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</si>
  <si>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</si>
  <si>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</si>
  <si>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</si>
  <si>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</si>
  <si>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</si>
  <si>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</si>
  <si>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</si>
  <si>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</si>
  <si>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</si>
  <si>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</si>
  <si>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</si>
  <si>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</si>
  <si>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</si>
  <si>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</si>
  <si>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</si>
  <si>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</si>
  <si>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</si>
  <si>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</si>
  <si>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</si>
  <si>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</si>
  <si>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</si>
  <si>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</si>
  <si>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</si>
  <si>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</si>
  <si>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</si>
  <si>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</si>
  <si>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</si>
  <si>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</si>
  <si>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</si>
  <si>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</si>
  <si>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</si>
  <si>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</si>
  <si>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</si>
  <si>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</si>
  <si>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</si>
  <si>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</si>
  <si>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</si>
  <si>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</si>
  <si>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</si>
  <si>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</si>
  <si>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</si>
  <si>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</si>
  <si>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</si>
  <si>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</si>
  <si>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</si>
  <si>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</si>
  <si>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</si>
  <si>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</si>
  <si>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</si>
  <si>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</si>
  <si>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</si>
  <si>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</si>
  <si>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</si>
  <si>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</si>
  <si>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</si>
  <si>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</si>
  <si>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</si>
  <si>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</si>
  <si>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</si>
  <si>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</si>
  <si>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</si>
  <si>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</si>
  <si>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</si>
  <si>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</si>
  <si>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</si>
  <si>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</si>
  <si>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</si>
  <si>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</si>
  <si>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</si>
  <si>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</si>
  <si>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</si>
  <si>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</si>
  <si>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</si>
  <si>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</si>
  <si>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</si>
  <si>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</si>
  <si>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</si>
  <si>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</si>
  <si>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</si>
  <si>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</si>
  <si>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</si>
  <si>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</si>
  <si>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</si>
  <si>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</si>
  <si>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</si>
  <si>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</si>
  <si>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</si>
  <si>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</si>
  <si>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</si>
  <si>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</si>
  <si>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</si>
  <si>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</si>
  <si>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</si>
  <si>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</si>
  <si>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</si>
  <si>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</si>
  <si>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</si>
  <si>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</si>
  <si>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</si>
  <si>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</si>
  <si>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</si>
  <si>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</si>
  <si>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</si>
  <si>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</si>
  <si>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</si>
  <si>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</si>
  <si>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</si>
  <si>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</si>
  <si>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</si>
  <si>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</si>
  <si>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</si>
  <si>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</si>
  <si>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</si>
  <si>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</si>
  <si>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</si>
  <si>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</si>
  <si>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</si>
  <si>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</si>
  <si>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</si>
  <si>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</si>
  <si>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</si>
  <si>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</si>
  <si>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</si>
  <si>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</si>
  <si>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</si>
  <si>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</si>
  <si>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</si>
  <si>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</si>
  <si>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</si>
  <si>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</si>
  <si>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</si>
  <si>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</si>
  <si>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</si>
  <si>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</si>
  <si>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</si>
  <si>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</si>
  <si>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</si>
  <si>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</si>
  <si>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</si>
  <si>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</si>
  <si>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</si>
  <si>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</si>
  <si>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</si>
  <si>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</si>
  <si>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</si>
  <si>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</si>
  <si>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</si>
  <si>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</si>
  <si>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</si>
  <si>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</si>
  <si>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</si>
  <si>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</si>
  <si>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</si>
  <si>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</si>
  <si>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</si>
  <si>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</si>
  <si>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</si>
  <si>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</si>
  <si>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</si>
  <si>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</si>
  <si>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</si>
  <si>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</si>
  <si>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</si>
  <si>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</si>
  <si>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</si>
  <si>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</si>
  <si>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</si>
  <si>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</si>
  <si>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</si>
  <si>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</si>
  <si>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</si>
  <si>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</si>
  <si>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</si>
  <si>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</si>
  <si>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</si>
  <si>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</si>
  <si>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</si>
  <si>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</si>
  <si>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</si>
  <si>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</si>
  <si>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</si>
  <si>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</si>
  <si>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</si>
  <si>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</si>
  <si>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</si>
  <si>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</si>
  <si>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</si>
  <si>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</si>
  <si>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</si>
  <si>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</si>
  <si>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</si>
  <si>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</si>
  <si>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</si>
  <si>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</si>
  <si>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</si>
  <si>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</si>
  <si>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</si>
  <si>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</si>
  <si>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</si>
  <si>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</si>
  <si>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</si>
  <si>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</si>
  <si>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</si>
  <si>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</si>
  <si>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</si>
  <si>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</si>
  <si>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</si>
  <si>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</si>
  <si>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</si>
  <si>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</si>
  <si>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</si>
  <si>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</si>
  <si>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</si>
  <si>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</si>
  <si>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</si>
  <si>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</si>
  <si>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</si>
  <si>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</si>
  <si>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</si>
  <si>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</si>
  <si>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</si>
  <si>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</si>
  <si>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</si>
  <si>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</si>
  <si>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</si>
  <si>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</si>
  <si>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</si>
  <si>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</si>
  <si>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</si>
  <si>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</si>
  <si>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</si>
  <si>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</si>
  <si>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</si>
  <si>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</si>
  <si>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</si>
  <si>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</si>
  <si>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</si>
  <si>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</si>
  <si>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</si>
  <si>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</si>
  <si>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</si>
  <si>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</si>
  <si>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</si>
  <si>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</si>
  <si>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</si>
  <si>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</si>
  <si>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</si>
  <si>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</si>
  <si>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</si>
  <si>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</si>
  <si>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</si>
  <si>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</si>
  <si>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</si>
  <si>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</si>
  <si>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</si>
  <si>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</si>
  <si>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</si>
  <si>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</si>
  <si>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</si>
  <si>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</si>
  <si>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</si>
  <si>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</si>
  <si>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</si>
  <si>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</si>
  <si>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</si>
  <si>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</si>
  <si>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</si>
  <si>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</si>
  <si>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</si>
  <si>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</si>
  <si>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</si>
  <si>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</si>
  <si>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</si>
  <si>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</si>
  <si>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</si>
  <si>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</si>
  <si>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</si>
  <si>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</si>
  <si>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</si>
  <si>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</si>
  <si>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</si>
  <si>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</si>
  <si>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</si>
  <si>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</si>
  <si>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</si>
  <si>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</si>
  <si>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</si>
  <si>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</si>
  <si>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</si>
  <si>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</si>
  <si>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</si>
  <si>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</si>
  <si>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</si>
  <si>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</si>
  <si>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</si>
  <si>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</si>
  <si>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</si>
  <si>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</si>
  <si>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</si>
  <si>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</si>
  <si>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</si>
  <si>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</si>
  <si>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</si>
  <si>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</si>
  <si>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</si>
  <si>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</si>
  <si>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</si>
  <si>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</si>
  <si>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</si>
  <si>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</si>
  <si>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</si>
  <si>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</si>
  <si>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</si>
  <si>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</si>
  <si>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</si>
  <si>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</si>
  <si>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</si>
  <si>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</si>
  <si>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</si>
  <si>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</si>
  <si>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</si>
  <si>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</si>
  <si>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</si>
  <si>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</si>
  <si>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</si>
  <si>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</si>
  <si>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</si>
  <si>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</si>
  <si>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</si>
  <si>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</si>
  <si>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</si>
  <si>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</si>
  <si>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</si>
  <si>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</si>
  <si>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</si>
  <si>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</si>
  <si>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</si>
  <si>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</si>
  <si>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</si>
  <si>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</si>
  <si>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</si>
  <si>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</si>
  <si>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</si>
  <si>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</si>
  <si>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</si>
  <si>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</si>
  <si>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</si>
  <si>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</si>
  <si>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</si>
  <si>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</si>
  <si>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</si>
  <si>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</si>
  <si>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</si>
  <si>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</si>
  <si>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</si>
  <si>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</si>
  <si>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</si>
  <si>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</si>
  <si>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</si>
  <si>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</si>
  <si>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</si>
  <si>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</si>
  <si>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</si>
  <si>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</si>
  <si>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</si>
  <si>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</si>
  <si>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</si>
  <si>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</si>
  <si>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</si>
  <si>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</si>
  <si>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</si>
  <si>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</si>
  <si>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</si>
  <si>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</si>
  <si>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</si>
  <si>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</si>
  <si>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</si>
  <si>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</si>
  <si>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</si>
  <si>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</si>
  <si>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</si>
  <si>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</si>
  <si>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</si>
  <si>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</si>
  <si>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</si>
  <si>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</si>
  <si>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</si>
  <si>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</si>
  <si>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</si>
  <si>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</si>
  <si>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</si>
  <si>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</si>
  <si>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</si>
  <si>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</si>
  <si>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</si>
  <si>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</si>
  <si>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</si>
  <si>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</si>
  <si>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</si>
  <si>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</si>
  <si>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</si>
  <si>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</si>
  <si>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</si>
  <si>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</si>
  <si>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</si>
  <si>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</si>
  <si>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</si>
  <si>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</si>
  <si>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</si>
  <si>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</si>
  <si>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</si>
  <si>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</si>
  <si>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</si>
  <si>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</si>
  <si>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</si>
  <si>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</si>
  <si>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</si>
  <si>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</si>
  <si>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</si>
  <si>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</si>
  <si>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</si>
  <si>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</si>
  <si>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</si>
  <si>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</si>
  <si>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</si>
  <si>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</si>
  <si>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</si>
  <si>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</si>
  <si>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</si>
  <si>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</si>
  <si>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</si>
  <si>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</si>
  <si>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</si>
  <si>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</si>
  <si>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</si>
  <si>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</si>
  <si>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</si>
  <si>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</si>
  <si>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</si>
  <si>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</si>
  <si>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</si>
  <si>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</si>
  <si>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</si>
  <si>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</si>
  <si>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</si>
  <si>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</si>
  <si>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</si>
  <si>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</si>
  <si>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</si>
  <si>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</si>
  <si>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</si>
  <si>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</si>
  <si>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</si>
  <si>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</si>
  <si>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</si>
  <si>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</si>
  <si>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</si>
  <si>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</si>
  <si>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</si>
  <si>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</si>
  <si>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</si>
  <si>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</si>
  <si>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</si>
  <si>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</si>
  <si>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</si>
  <si>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</si>
  <si>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</si>
  <si>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</si>
  <si>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</si>
  <si>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</si>
  <si>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</si>
  <si>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</si>
  <si>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</si>
  <si>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</si>
  <si>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</si>
  <si>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</si>
  <si>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</si>
  <si>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</si>
  <si>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</si>
  <si>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</si>
  <si>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</si>
  <si>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</si>
  <si>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</si>
  <si>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</si>
  <si>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</si>
  <si>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</si>
  <si>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</si>
  <si>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</si>
  <si>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</si>
  <si>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</si>
  <si>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</si>
  <si>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</si>
  <si>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</si>
  <si>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</si>
  <si>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</si>
  <si>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</si>
  <si>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</si>
  <si>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</si>
  <si>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</si>
  <si>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</si>
  <si>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</si>
  <si>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</si>
  <si>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</si>
  <si>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</si>
  <si>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</si>
  <si>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</si>
  <si>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</si>
  <si>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</si>
  <si>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</si>
  <si>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</si>
  <si>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</si>
  <si>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</si>
  <si>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</si>
  <si>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</si>
  <si>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</si>
  <si>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</si>
  <si>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</si>
  <si>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</si>
  <si>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</si>
  <si>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</si>
  <si>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</si>
  <si>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</si>
  <si>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</si>
  <si>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</si>
  <si>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</si>
  <si>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</si>
  <si>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</si>
  <si>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</si>
  <si>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</si>
  <si>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</si>
  <si>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</si>
  <si>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</si>
  <si>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</si>
  <si>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</si>
  <si>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</si>
  <si>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</si>
  <si>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</si>
  <si>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</si>
  <si>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</si>
  <si>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</si>
  <si>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</si>
  <si>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</si>
  <si>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</si>
  <si>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</si>
  <si>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</si>
  <si>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</si>
  <si>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</si>
  <si>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</si>
  <si>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</si>
  <si>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</si>
  <si>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</si>
  <si>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</si>
  <si>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</si>
  <si>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</si>
  <si>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</si>
  <si>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</si>
  <si>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</si>
  <si>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</si>
  <si>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</si>
  <si>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</si>
  <si>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</si>
  <si>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</si>
  <si>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</si>
  <si>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</si>
  <si>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</si>
  <si>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</si>
  <si>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</si>
  <si>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</si>
  <si>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</si>
  <si>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</si>
  <si>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</si>
  <si>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</si>
  <si>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</si>
  <si>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</si>
  <si>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</si>
  <si>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</si>
  <si>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</si>
  <si>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</si>
  <si>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</si>
  <si>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</si>
  <si>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</si>
  <si>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</si>
  <si>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</si>
  <si>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</si>
  <si>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</si>
  <si>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</si>
  <si>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</si>
  <si>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</si>
  <si>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</si>
  <si>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</si>
  <si>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</si>
  <si>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</si>
  <si>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</si>
  <si>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</si>
  <si>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</si>
  <si>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</si>
  <si>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</si>
  <si>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</si>
  <si>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</si>
  <si>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</si>
  <si>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</si>
  <si>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</si>
  <si>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</si>
  <si>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</si>
  <si>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</si>
  <si>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</si>
  <si>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</si>
  <si>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</si>
  <si>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</si>
  <si>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</si>
  <si>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</si>
  <si>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</si>
  <si>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</si>
  <si>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</si>
  <si>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</si>
  <si>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</si>
  <si>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</si>
  <si>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</si>
  <si>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</si>
  <si>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</si>
  <si>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</si>
  <si>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</si>
  <si>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</si>
  <si>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</si>
  <si>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</si>
  <si>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</si>
  <si>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</si>
  <si>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</si>
  <si>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</si>
  <si>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</si>
  <si>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</si>
  <si>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</si>
  <si>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</si>
  <si>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</si>
  <si>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</si>
  <si>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</si>
  <si>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</si>
  <si>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</si>
  <si>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</si>
  <si>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</si>
  <si>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</si>
  <si>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</si>
  <si>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</si>
  <si>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</si>
  <si>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</si>
  <si>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</si>
  <si>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</si>
  <si>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</si>
  <si>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</si>
  <si>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</si>
  <si>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</si>
  <si>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</si>
  <si>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</si>
  <si>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</si>
  <si>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</si>
  <si>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</si>
  <si>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</si>
  <si>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</si>
  <si>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</si>
  <si>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</si>
  <si>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</si>
  <si>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</si>
  <si>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</si>
  <si>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</si>
  <si>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</si>
  <si>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</si>
  <si>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</si>
  <si>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</si>
  <si>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</si>
  <si>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</si>
  <si>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</si>
  <si>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</si>
  <si>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</si>
  <si>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</si>
  <si>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</si>
  <si>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</si>
  <si>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</si>
  <si>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</si>
  <si>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</si>
  <si>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</si>
  <si>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</si>
  <si>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</si>
  <si>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</si>
  <si>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</si>
  <si>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</si>
  <si>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</si>
  <si>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</si>
  <si>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</si>
  <si>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</si>
  <si>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</si>
  <si>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</si>
  <si>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</si>
  <si>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</si>
  <si>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</si>
  <si>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</si>
  <si>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</si>
  <si>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</si>
  <si>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</si>
  <si>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</si>
  <si>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</si>
  <si>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</si>
  <si>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</si>
  <si>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</si>
  <si>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</si>
  <si>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</si>
  <si>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</si>
  <si>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</si>
  <si>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</si>
  <si>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</si>
  <si>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</si>
  <si>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</si>
  <si>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</si>
  <si>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</si>
  <si>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</si>
  <si>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</si>
  <si>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</si>
  <si>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</si>
  <si>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</si>
  <si>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</si>
  <si>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</si>
  <si>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</si>
  <si>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</si>
  <si>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</si>
  <si>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</si>
  <si>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</si>
  <si>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</si>
  <si>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</si>
  <si>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</si>
  <si>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</si>
  <si>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</si>
  <si>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</si>
  <si>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</si>
  <si>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</si>
  <si>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</si>
  <si>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</si>
  <si>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</si>
  <si>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</si>
  <si>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</si>
  <si>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</si>
  <si>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</si>
  <si>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</si>
  <si>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</si>
  <si>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</si>
  <si>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</si>
  <si>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</si>
  <si>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</si>
  <si>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</si>
  <si>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</si>
  <si>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</si>
  <si>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</si>
  <si>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</si>
  <si>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</si>
  <si>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</si>
  <si>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</si>
  <si>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</si>
  <si>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</si>
  <si>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</si>
  <si>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</si>
  <si>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</si>
  <si>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</si>
  <si>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</si>
  <si>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</si>
  <si>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</si>
  <si>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</si>
  <si>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</si>
  <si>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</si>
  <si>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</si>
  <si>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</si>
  <si>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</si>
  <si>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</si>
  <si>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</si>
  <si>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</si>
  <si>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</si>
  <si>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</si>
  <si>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</si>
  <si>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</si>
  <si>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</si>
  <si>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</si>
  <si>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</si>
  <si>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</si>
  <si>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</si>
  <si>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</si>
  <si>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</si>
  <si>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</si>
  <si>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</si>
  <si>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</si>
  <si>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</si>
  <si>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</si>
  <si>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</si>
  <si>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</si>
  <si>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</si>
  <si>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</si>
  <si>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</si>
  <si>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</si>
  <si>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</si>
  <si>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</si>
  <si>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</si>
  <si>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</si>
  <si>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</si>
  <si>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</si>
  <si>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</si>
  <si>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</si>
  <si>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</si>
  <si>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</si>
  <si>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</si>
  <si>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</si>
  <si>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</si>
  <si>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</si>
  <si>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</si>
  <si>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</si>
  <si>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</si>
  <si>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</si>
  <si>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</si>
  <si>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</si>
  <si>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</si>
  <si>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</si>
  <si>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</si>
  <si>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</si>
  <si>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</si>
  <si>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</si>
  <si>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</si>
  <si>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</si>
  <si>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</si>
  <si>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</si>
  <si>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</si>
  <si>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</si>
  <si>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</si>
  <si>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</si>
  <si>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</si>
  <si>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</si>
  <si>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</si>
  <si>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</si>
  <si>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</si>
  <si>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</si>
  <si>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</si>
  <si>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</si>
  <si>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</si>
  <si>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</si>
  <si>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</si>
  <si>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</si>
  <si>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</si>
  <si>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</si>
  <si>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</si>
  <si>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</si>
  <si>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</si>
  <si>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</si>
  <si>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</si>
  <si>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</si>
  <si>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</si>
  <si>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</si>
  <si>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</si>
  <si>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</si>
  <si>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</si>
  <si>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</si>
  <si>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</si>
  <si>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</si>
  <si>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</si>
  <si>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</si>
  <si>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</si>
  <si>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</si>
  <si>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</si>
  <si>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</si>
  <si>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</si>
  <si>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</si>
  <si>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</si>
  <si>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</si>
  <si>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</si>
  <si>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</si>
  <si>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</si>
  <si>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</si>
  <si>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</si>
  <si>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</si>
  <si>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</si>
  <si>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</si>
  <si>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</si>
  <si>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</si>
  <si>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</si>
  <si>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</si>
  <si>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</si>
  <si>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</si>
  <si>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</si>
  <si>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</si>
  <si>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</si>
  <si>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</si>
  <si>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</si>
  <si>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</si>
  <si>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</si>
  <si>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</si>
  <si>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</si>
  <si>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</si>
  <si>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</si>
  <si>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</si>
  <si>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</si>
  <si>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</si>
  <si>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</si>
  <si>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</si>
  <si>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</si>
  <si>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</si>
  <si>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</si>
  <si>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</si>
  <si>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</si>
  <si>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</si>
  <si>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</si>
  <si>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</si>
  <si>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</si>
  <si>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</si>
  <si>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</si>
  <si>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</si>
  <si>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</si>
  <si>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</si>
  <si>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</si>
  <si>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</si>
  <si>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</si>
  <si>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</si>
  <si>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</si>
  <si>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</si>
  <si>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</si>
  <si>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</si>
  <si>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</si>
  <si>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</si>
  <si>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</si>
  <si>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</si>
  <si>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</si>
  <si>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</si>
  <si>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</si>
  <si>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</si>
  <si>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</si>
  <si>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</si>
  <si>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</si>
  <si>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</si>
  <si>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</si>
  <si>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</si>
  <si>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</si>
  <si>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</si>
  <si>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</si>
  <si>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</si>
  <si>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</si>
  <si>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</si>
  <si>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</si>
  <si>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</si>
  <si>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</si>
  <si>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</si>
  <si>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</si>
  <si>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</si>
  <si>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</si>
  <si>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</si>
  <si>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</si>
  <si>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</si>
  <si>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</si>
  <si>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</si>
  <si>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</si>
  <si>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</si>
  <si>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</si>
  <si>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</si>
  <si>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</si>
  <si>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</si>
  <si>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</si>
  <si>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</si>
  <si>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</si>
  <si>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</si>
  <si>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</si>
  <si>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</si>
  <si>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</si>
  <si>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</si>
  <si>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</si>
  <si>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</si>
  <si>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</si>
  <si>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</si>
  <si>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</si>
  <si>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</si>
  <si>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</si>
  <si>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</si>
  <si>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</si>
  <si>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</si>
  <si>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</si>
  <si>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</si>
  <si>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</si>
  <si>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</si>
  <si>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</si>
  <si>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</si>
  <si>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</si>
  <si>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</si>
  <si>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</si>
  <si>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</si>
  <si>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</si>
  <si>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</si>
  <si>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</si>
  <si>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</si>
  <si>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</si>
  <si>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</si>
  <si>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</si>
  <si>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</si>
  <si>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</si>
  <si>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</si>
  <si>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</si>
  <si>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</si>
  <si>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</si>
  <si>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</si>
  <si>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</si>
  <si>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</si>
  <si>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</si>
  <si>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</si>
  <si>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</si>
  <si>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</si>
  <si>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</si>
  <si>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</si>
  <si>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</si>
  <si>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</si>
  <si>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</si>
  <si>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</si>
  <si>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</si>
  <si>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</si>
  <si>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</si>
  <si>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</si>
  <si>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</si>
  <si>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</si>
  <si>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</si>
  <si>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</si>
  <si>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</si>
  <si>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</si>
  <si>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</si>
  <si>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</si>
  <si>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</si>
  <si>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</si>
  <si>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</si>
  <si>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</si>
  <si>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</si>
  <si>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</si>
  <si>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</si>
  <si>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</si>
  <si>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</si>
  <si>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</si>
  <si>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</si>
  <si>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</si>
  <si>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</si>
  <si>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</si>
  <si>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</si>
  <si>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</si>
  <si>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</si>
  <si>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</si>
  <si>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</si>
  <si>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</si>
  <si>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</si>
  <si>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</si>
  <si>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</si>
  <si>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</si>
  <si>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</si>
  <si>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</si>
  <si>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</si>
  <si>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</si>
  <si>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</si>
  <si>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</si>
  <si>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</si>
  <si>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</si>
  <si>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</si>
  <si>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</si>
  <si>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</si>
  <si>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</si>
  <si>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</si>
  <si>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</si>
  <si>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</si>
  <si>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</si>
  <si>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</si>
  <si>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</si>
  <si>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</si>
  <si>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</si>
  <si>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</si>
  <si>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</si>
  <si>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</si>
  <si>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</si>
  <si>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</si>
  <si>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</si>
  <si>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</si>
  <si>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</si>
  <si>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</si>
  <si>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</si>
  <si>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</si>
  <si>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</si>
  <si>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</si>
  <si>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</si>
  <si>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</si>
  <si>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</si>
  <si>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</si>
  <si>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</si>
  <si>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</si>
  <si>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</si>
  <si>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</si>
  <si>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</si>
  <si>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</si>
  <si>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</si>
  <si>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</si>
  <si>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</si>
  <si>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</si>
  <si>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</si>
  <si>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</si>
  <si>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</si>
  <si>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</si>
  <si>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</si>
  <si>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</si>
  <si>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</si>
  <si>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</si>
  <si>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</si>
  <si>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</si>
  <si>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</si>
  <si>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</si>
  <si>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</si>
  <si>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</si>
  <si>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</si>
  <si>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</si>
  <si>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</si>
  <si>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</si>
  <si>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</si>
  <si>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</si>
  <si>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</si>
  <si>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</si>
  <si>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</si>
  <si>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</si>
  <si>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</si>
  <si>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</si>
  <si>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</si>
  <si>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</si>
  <si>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</si>
  <si>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</si>
  <si>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</si>
  <si>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</si>
  <si>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</si>
  <si>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</si>
  <si>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</si>
  <si>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</si>
  <si>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</si>
  <si>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</si>
  <si>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</si>
  <si>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</si>
  <si>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</si>
  <si>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</si>
  <si>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</si>
  <si>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</si>
  <si>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</si>
  <si>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</si>
  <si>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</si>
  <si>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</si>
  <si>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</si>
  <si>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</si>
  <si>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</si>
  <si>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</si>
  <si>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</si>
  <si>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</si>
  <si>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</si>
  <si>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</si>
  <si>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</si>
  <si>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</si>
  <si>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</si>
  <si>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</si>
  <si>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</si>
  <si>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</si>
  <si>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</si>
  <si>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</si>
  <si>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</si>
  <si>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</si>
  <si>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</si>
  <si>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</si>
  <si>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</si>
  <si>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</si>
  <si>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</si>
  <si>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</si>
  <si>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</si>
  <si>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</si>
  <si>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</si>
  <si>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</si>
  <si>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</si>
  <si>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</si>
  <si>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</si>
  <si>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</si>
  <si>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</si>
  <si>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</si>
  <si>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</si>
  <si>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</si>
  <si>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</si>
  <si>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</si>
  <si>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</si>
  <si>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</si>
  <si>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</si>
  <si>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</si>
  <si>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</si>
  <si>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</si>
  <si>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</si>
  <si>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</si>
  <si>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</si>
  <si>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</si>
  <si>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</si>
  <si>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</si>
  <si>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</si>
  <si>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</si>
  <si>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</si>
  <si>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</si>
  <si>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</si>
  <si>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</si>
  <si>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</si>
  <si>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</si>
  <si>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</si>
  <si>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</si>
  <si>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</si>
  <si>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</si>
  <si>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</si>
  <si>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</si>
  <si>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</si>
  <si>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</si>
  <si>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</si>
  <si>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</si>
  <si>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</si>
  <si>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</si>
  <si>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</si>
  <si>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</si>
  <si>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</si>
  <si>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</si>
  <si>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</si>
  <si>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</si>
  <si>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</si>
  <si>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</si>
  <si>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</si>
  <si>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</si>
  <si>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</si>
  <si>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</si>
  <si>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</si>
  <si>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</si>
  <si>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</si>
  <si>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</si>
  <si>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</si>
  <si>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</si>
  <si>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</si>
  <si>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</si>
  <si>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</si>
  <si>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</si>
  <si>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</si>
  <si>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</si>
  <si>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</si>
  <si>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</si>
  <si>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</si>
  <si>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</si>
  <si>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</si>
  <si>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</si>
  <si>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</si>
  <si>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</si>
  <si>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</si>
  <si>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</si>
  <si>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</si>
  <si>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</si>
  <si>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</si>
  <si>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</si>
  <si>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</si>
  <si>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</si>
  <si>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</si>
  <si>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</si>
  <si>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</si>
  <si>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</si>
  <si>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</si>
  <si>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</si>
  <si>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</si>
  <si>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</si>
  <si>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</si>
  <si>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</si>
  <si>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</si>
  <si>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</si>
  <si>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</si>
  <si>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</si>
  <si>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</si>
  <si>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</si>
  <si>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</si>
  <si>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</si>
  <si>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</si>
  <si>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</si>
  <si>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</si>
  <si>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</si>
  <si>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</si>
  <si>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</si>
  <si>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</si>
  <si>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</si>
  <si>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</si>
  <si>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</si>
  <si>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</si>
  <si>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</si>
  <si>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</si>
  <si>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</si>
  <si>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</si>
  <si>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</si>
  <si>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</si>
  <si>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</si>
  <si>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</si>
  <si>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</si>
  <si>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</si>
  <si>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</si>
  <si>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</si>
  <si>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</si>
  <si>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</si>
  <si>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</si>
  <si>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</si>
  <si>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</si>
  <si>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</si>
  <si>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</si>
  <si>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</si>
  <si>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</si>
  <si>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</si>
  <si>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</si>
  <si>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</si>
  <si>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</si>
  <si>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</si>
  <si>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</si>
  <si>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</si>
  <si>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</si>
  <si>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</si>
  <si>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</si>
  <si>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</si>
  <si>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</si>
  <si>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</si>
  <si>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</si>
  <si>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</si>
  <si>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</si>
  <si>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</si>
  <si>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</si>
  <si>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</si>
  <si>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</si>
  <si>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</si>
  <si>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</si>
  <si>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</si>
  <si>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</si>
  <si>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</si>
  <si>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</si>
  <si>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</si>
  <si>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</si>
  <si>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</si>
  <si>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</si>
  <si>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</si>
  <si>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</si>
  <si>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</si>
  <si>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</si>
  <si>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</si>
  <si>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</si>
  <si>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</si>
  <si>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</si>
  <si>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</si>
  <si>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</si>
  <si>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</si>
  <si>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</si>
  <si>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</si>
  <si>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</si>
  <si>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</si>
  <si>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</si>
  <si>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</si>
  <si>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</si>
  <si>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</si>
  <si>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</si>
  <si>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</si>
  <si>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</si>
  <si>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</si>
  <si>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</si>
  <si>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</si>
  <si>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</si>
  <si>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</si>
  <si>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</si>
  <si>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</si>
  <si>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</si>
  <si>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</si>
  <si>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</si>
  <si>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</si>
  <si>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</si>
  <si>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</si>
  <si>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</si>
  <si>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</si>
  <si>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</si>
  <si>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</si>
  <si>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</si>
  <si>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</si>
  <si>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</si>
  <si>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</si>
  <si>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</si>
  <si>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</si>
  <si>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</si>
  <si>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</si>
  <si>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</si>
  <si>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</si>
  <si>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</si>
  <si>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</si>
  <si>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</si>
  <si>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</si>
  <si>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</si>
  <si>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</si>
  <si>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</si>
  <si>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</si>
  <si>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</si>
  <si>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</si>
  <si>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</si>
  <si>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</si>
  <si>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</si>
  <si>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</si>
  <si>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</si>
  <si>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</si>
  <si>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</si>
  <si>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</si>
  <si>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</si>
  <si>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</si>
  <si>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</si>
  <si>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</si>
  <si>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</si>
  <si>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</si>
  <si>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</si>
  <si>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</si>
  <si>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</si>
  <si>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</si>
  <si>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</si>
  <si>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</si>
  <si>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</si>
  <si>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</si>
  <si>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</si>
  <si>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</si>
  <si>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</si>
  <si>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</si>
  <si>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</si>
  <si>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</si>
  <si>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</si>
  <si>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</si>
  <si>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</si>
  <si>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</si>
  <si>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</si>
  <si>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</si>
  <si>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</si>
  <si>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</si>
  <si>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</si>
  <si>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</si>
  <si>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</si>
  <si>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</si>
  <si>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</si>
  <si>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</si>
  <si>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</si>
  <si>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</si>
  <si>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</si>
  <si>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</si>
  <si>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</si>
  <si>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</si>
  <si>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</si>
  <si>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</si>
  <si>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</si>
  <si>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</si>
  <si>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</si>
  <si>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</si>
  <si>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</si>
  <si>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</si>
  <si>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</si>
  <si>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</si>
  <si>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</si>
  <si>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</si>
  <si>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</si>
  <si>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</si>
  <si>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</si>
  <si>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</si>
  <si>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</si>
  <si>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</si>
  <si>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</si>
  <si>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</si>
  <si>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</si>
  <si>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</si>
  <si>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</si>
  <si>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</si>
  <si>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</si>
  <si>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</si>
  <si>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</si>
  <si>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</si>
  <si>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</si>
  <si>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</si>
  <si>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</si>
  <si>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</si>
  <si>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</si>
  <si>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</si>
  <si>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</si>
  <si>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</si>
  <si>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</si>
  <si>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</si>
  <si>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</si>
  <si>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</si>
  <si>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</si>
  <si>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</si>
  <si>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</si>
  <si>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</si>
  <si>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</si>
  <si>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</si>
  <si>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</si>
  <si>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</si>
  <si>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</si>
  <si>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</si>
  <si>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</si>
  <si>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</si>
  <si>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</si>
  <si>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</si>
  <si>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</si>
  <si>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</si>
  <si>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</si>
  <si>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</si>
  <si>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</si>
  <si>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</si>
  <si>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</si>
  <si>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</si>
  <si>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</si>
  <si>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</si>
  <si>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</si>
  <si>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</si>
  <si>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</si>
  <si>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</si>
  <si>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</si>
  <si>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</si>
  <si>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</si>
  <si>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</si>
  <si>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</si>
  <si>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</si>
  <si>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</si>
  <si>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</si>
  <si>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</si>
  <si>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</si>
  <si>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</si>
  <si>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</si>
  <si>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</si>
  <si>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</si>
  <si>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</si>
  <si>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</si>
  <si>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</si>
  <si>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</si>
  <si>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</si>
  <si>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</si>
  <si>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</si>
  <si>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</si>
  <si>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</si>
  <si>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</si>
  <si>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</si>
  <si>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</si>
  <si>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</si>
  <si>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</si>
  <si>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</si>
  <si>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</si>
  <si>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</si>
  <si>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</si>
  <si>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</si>
  <si>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</si>
  <si>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</si>
  <si>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</si>
  <si>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</si>
  <si>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</si>
  <si>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</si>
  <si>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</si>
  <si>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</si>
  <si>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</si>
  <si>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</si>
  <si>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</si>
  <si>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</si>
  <si>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</si>
  <si>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</si>
  <si>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</si>
  <si>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</si>
  <si>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</si>
  <si>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</si>
  <si>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</si>
  <si>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</si>
  <si>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</si>
  <si>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</si>
  <si>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</si>
  <si>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</si>
  <si>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</si>
  <si>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</si>
  <si>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</si>
  <si>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</si>
  <si>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</si>
  <si>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</si>
  <si>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</si>
  <si>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</si>
  <si>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</si>
  <si>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</si>
  <si>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</si>
  <si>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</si>
  <si>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</si>
  <si>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</si>
  <si>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</si>
  <si>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</si>
  <si>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</si>
  <si>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</si>
  <si>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</si>
  <si>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</si>
  <si>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</si>
  <si>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</si>
  <si>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</si>
  <si>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</si>
  <si>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</si>
  <si>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</si>
  <si>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</si>
  <si>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</si>
  <si>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</si>
  <si>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</si>
  <si>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</si>
  <si>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</si>
  <si>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</si>
  <si>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</si>
  <si>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</si>
  <si>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</si>
  <si>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</si>
  <si>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</si>
  <si>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</si>
  <si>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</si>
  <si>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</si>
  <si>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</si>
  <si>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</si>
  <si>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</si>
  <si>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</si>
  <si>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</si>
  <si>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</si>
  <si>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</si>
  <si>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</si>
  <si>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</si>
  <si>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</si>
  <si>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</si>
  <si>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</si>
  <si>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</si>
  <si>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</si>
  <si>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</si>
  <si>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</si>
  <si>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</si>
  <si>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</si>
  <si>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</si>
  <si>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</si>
  <si>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</si>
  <si>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</si>
  <si>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</si>
  <si>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</si>
  <si>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</si>
  <si>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</si>
  <si>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</si>
  <si>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</si>
  <si>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</si>
  <si>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</si>
  <si>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</si>
  <si>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</si>
  <si>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</si>
  <si>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</si>
  <si>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</si>
  <si>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</si>
  <si>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</si>
  <si>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</si>
  <si>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</si>
  <si>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</si>
  <si>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</si>
  <si>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</si>
  <si>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</si>
  <si>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</si>
  <si>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</si>
  <si>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</si>
  <si>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</si>
  <si>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</si>
  <si>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</si>
  <si>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</si>
  <si>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</si>
  <si>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</si>
  <si>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</si>
  <si>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</si>
  <si>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</si>
  <si>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</si>
  <si>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</si>
  <si>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</si>
  <si>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</si>
  <si>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</si>
  <si>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</si>
  <si>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</si>
  <si>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</si>
  <si>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</si>
  <si>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</si>
  <si>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</si>
  <si>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</si>
  <si>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</si>
  <si>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</si>
  <si>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</si>
  <si>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</si>
  <si>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</si>
  <si>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</si>
  <si>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</si>
  <si>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</si>
  <si>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</si>
  <si>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</si>
  <si>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</si>
  <si>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</si>
  <si>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</si>
  <si>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</si>
  <si>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</si>
  <si>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</si>
  <si>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</si>
  <si>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</si>
  <si>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</si>
  <si>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</si>
  <si>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</si>
  <si>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</si>
  <si>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</si>
  <si>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</si>
  <si>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</si>
  <si>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</si>
  <si>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</si>
  <si>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</si>
  <si>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</si>
  <si>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</si>
  <si>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</si>
  <si>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</si>
  <si>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</si>
  <si>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</si>
  <si>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</si>
  <si>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</si>
  <si>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</si>
  <si>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</si>
  <si>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</si>
  <si>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</si>
  <si>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</si>
  <si>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</si>
  <si>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</si>
  <si>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</si>
  <si>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</si>
  <si>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</si>
  <si>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</si>
  <si>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</si>
  <si>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</si>
  <si>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</si>
  <si>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</si>
  <si>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</si>
  <si>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</si>
  <si>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</si>
  <si>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</si>
  <si>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</si>
  <si>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</si>
  <si>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</si>
  <si>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</si>
  <si>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</si>
  <si>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</si>
  <si>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</si>
  <si>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</si>
  <si>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</si>
  <si>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</si>
  <si>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</si>
  <si>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</si>
  <si>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</si>
  <si>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</si>
  <si>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</si>
  <si>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</si>
  <si>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</si>
  <si>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</si>
  <si>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</si>
  <si>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</si>
  <si>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</si>
  <si>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</si>
  <si>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</si>
  <si>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</si>
  <si>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</si>
  <si>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</si>
  <si>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</si>
  <si>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</si>
  <si>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</si>
  <si>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</si>
  <si>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</si>
  <si>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</si>
  <si>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</si>
  <si>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</si>
  <si>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</si>
  <si>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</si>
  <si>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</si>
  <si>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</si>
  <si>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</si>
  <si>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</si>
  <si>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</si>
  <si>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</si>
  <si>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</si>
  <si>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</si>
  <si>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</si>
  <si>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</si>
  <si>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</si>
  <si>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</si>
  <si>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</si>
  <si>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</si>
  <si>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</si>
  <si>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</si>
  <si>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</si>
  <si>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</si>
  <si>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</si>
  <si>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</si>
  <si>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</si>
  <si>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</si>
  <si>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</si>
  <si>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</si>
  <si>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</si>
  <si>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</si>
  <si>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</si>
  <si>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</si>
  <si>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</si>
  <si>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</si>
  <si>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</si>
  <si>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</si>
  <si>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</si>
  <si>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</si>
  <si>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</si>
  <si>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</si>
  <si>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</si>
  <si>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</si>
  <si>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</si>
  <si>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</si>
  <si>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</si>
  <si>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</si>
  <si>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</si>
  <si>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</si>
  <si>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</si>
  <si>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</si>
  <si>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</si>
  <si>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</si>
  <si>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</si>
  <si>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</si>
  <si>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</si>
  <si>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</si>
  <si>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</si>
  <si>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</si>
  <si>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</si>
  <si>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</si>
  <si>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</si>
  <si>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</si>
  <si>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</si>
  <si>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</si>
  <si>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</si>
  <si>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</si>
  <si>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</si>
  <si>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</si>
  <si>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</si>
  <si>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</si>
  <si>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</si>
  <si>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</si>
  <si>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</si>
  <si>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</si>
  <si>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</si>
  <si>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</si>
  <si>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</si>
  <si>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</si>
  <si>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</si>
  <si>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</si>
  <si>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</si>
  <si>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</si>
  <si>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</si>
  <si>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</si>
  <si>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</si>
  <si>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</si>
  <si>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</si>
  <si>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</si>
  <si>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</si>
  <si>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</si>
  <si>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</si>
  <si>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</si>
  <si>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</si>
  <si>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</si>
  <si>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</si>
  <si>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</si>
  <si>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</si>
  <si>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</si>
  <si>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</si>
  <si>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</si>
  <si>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</si>
  <si>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</si>
  <si>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</si>
  <si>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</si>
  <si>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</si>
  <si>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</si>
  <si>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</si>
  <si>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</si>
  <si>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</si>
  <si>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</si>
  <si>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</si>
  <si>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</si>
  <si>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</si>
  <si>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</si>
  <si>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</si>
  <si>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</si>
  <si>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</si>
  <si>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</si>
  <si>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</si>
  <si>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</si>
  <si>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</si>
  <si>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</si>
  <si>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</si>
  <si>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</si>
  <si>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</si>
  <si>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</si>
  <si>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</si>
  <si>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</si>
  <si>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</si>
  <si>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</si>
  <si>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</si>
  <si>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</si>
  <si>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</si>
  <si>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</si>
  <si>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</si>
  <si>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</si>
  <si>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</si>
  <si>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</si>
  <si>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</si>
  <si>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</si>
  <si>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</si>
  <si>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</si>
  <si>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</si>
  <si>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</si>
  <si>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</si>
  <si>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</si>
  <si>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</si>
  <si>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</si>
  <si>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</si>
  <si>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</si>
  <si>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</si>
  <si>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</si>
  <si>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</si>
  <si>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</si>
  <si>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</si>
  <si>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</si>
  <si>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</si>
  <si>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</si>
  <si>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</si>
  <si>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</si>
  <si>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</si>
  <si>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</si>
  <si>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</si>
  <si>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</si>
  <si>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</si>
  <si>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</si>
  <si>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</si>
  <si>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</si>
  <si>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</si>
  <si>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</si>
  <si>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</si>
  <si>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</si>
  <si>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</si>
  <si>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</si>
  <si>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</si>
  <si>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</si>
  <si>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</si>
  <si>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</si>
  <si>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</si>
  <si>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</si>
  <si>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</si>
  <si>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</si>
  <si>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</si>
  <si>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</si>
  <si>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</si>
  <si>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</si>
  <si>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</si>
  <si>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</si>
  <si>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</si>
  <si>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</si>
  <si>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</si>
  <si>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</si>
  <si>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</si>
  <si>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</si>
  <si>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</si>
  <si>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</si>
  <si>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</si>
  <si>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</si>
  <si>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</si>
  <si>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</si>
  <si>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</si>
  <si>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</si>
  <si>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</si>
  <si>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</si>
  <si>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</si>
  <si>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</si>
  <si>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</si>
  <si>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</si>
  <si>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</si>
  <si>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</si>
  <si>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</si>
  <si>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</si>
  <si>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</si>
  <si>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</si>
  <si>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</si>
  <si>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</si>
  <si>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</si>
  <si>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</si>
  <si>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</si>
  <si>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</si>
  <si>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</si>
  <si>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</si>
  <si>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</si>
  <si>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</si>
  <si>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</si>
  <si>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</si>
  <si>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</si>
  <si>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</si>
  <si>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</si>
  <si>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</si>
  <si>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</si>
  <si>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</si>
  <si>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</si>
  <si>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</si>
  <si>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</si>
  <si>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</si>
  <si>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</si>
  <si>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</si>
  <si>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</si>
  <si>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</si>
  <si>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</si>
  <si>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</si>
  <si>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</si>
  <si>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</si>
  <si>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</si>
  <si>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</si>
  <si>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</si>
  <si>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</si>
  <si>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</si>
  <si>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</si>
  <si>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</si>
  <si>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</si>
  <si>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</si>
  <si>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</si>
  <si>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</si>
  <si>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</si>
  <si>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</si>
  <si>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</si>
  <si>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</si>
  <si>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</si>
  <si>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</si>
  <si>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</si>
  <si>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</si>
  <si>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</si>
  <si>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</si>
  <si>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</si>
  <si>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</si>
  <si>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</si>
  <si>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</si>
  <si>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</si>
  <si>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</si>
  <si>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</si>
  <si>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</si>
  <si>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</si>
  <si>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</si>
  <si>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</si>
  <si>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</si>
  <si>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</si>
  <si>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</si>
  <si>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</si>
  <si>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</si>
  <si>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</si>
  <si>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</si>
  <si>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</si>
  <si>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</si>
  <si>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</si>
  <si>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</si>
  <si>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</si>
  <si>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</si>
  <si>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</si>
  <si>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</si>
  <si>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</si>
  <si>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</si>
  <si>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</si>
  <si>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</si>
  <si>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</si>
  <si>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</si>
  <si>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</si>
  <si>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</si>
  <si>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</si>
  <si>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</si>
  <si>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</si>
  <si>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</si>
  <si>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</si>
  <si>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</si>
  <si>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</si>
  <si>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</si>
  <si>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</si>
  <si>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</si>
  <si>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</si>
  <si>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</si>
  <si>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</si>
  <si>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</si>
  <si>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</si>
  <si>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</si>
  <si>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</si>
  <si>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</si>
  <si>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</si>
  <si>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</si>
  <si>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</si>
  <si>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</si>
  <si>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</si>
  <si>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</si>
  <si>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</si>
  <si>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</si>
  <si>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</si>
  <si>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</si>
  <si>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</si>
  <si>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</si>
  <si>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</si>
  <si>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</si>
  <si>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</si>
  <si>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</si>
  <si>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</si>
  <si>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</si>
  <si>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</si>
  <si>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</si>
  <si>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</si>
  <si>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</si>
  <si>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</si>
  <si>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</si>
  <si>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</si>
  <si>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</si>
  <si>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</si>
  <si>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</si>
  <si>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</si>
  <si>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</si>
  <si>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</si>
  <si>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</si>
  <si>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</si>
  <si>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</si>
  <si>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</si>
  <si>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</si>
  <si>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</si>
  <si>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</si>
  <si>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</si>
  <si>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</si>
  <si>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</si>
  <si>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</si>
  <si>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</si>
  <si>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</si>
  <si>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</si>
  <si>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</si>
  <si>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</si>
  <si>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</si>
  <si>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</si>
  <si>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</si>
  <si>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</si>
  <si>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</si>
  <si>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</si>
  <si>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</si>
  <si>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</si>
  <si>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</si>
  <si>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</si>
  <si>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</si>
  <si>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</si>
  <si>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</si>
  <si>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</si>
  <si>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</si>
  <si>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</si>
  <si>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</si>
  <si>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</si>
  <si>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</si>
  <si>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</si>
  <si>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</si>
  <si>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</si>
  <si>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</si>
  <si>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</si>
  <si>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</si>
  <si>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</si>
  <si>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</si>
  <si>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</si>
  <si>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</si>
  <si>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</si>
  <si>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</si>
  <si>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</si>
  <si>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</si>
  <si>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</si>
  <si>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</si>
  <si>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</si>
  <si>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</si>
  <si>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</si>
  <si>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</si>
  <si>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</si>
  <si>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</si>
  <si>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</si>
  <si>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</si>
  <si>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</si>
  <si>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</si>
  <si>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</si>
  <si>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</si>
  <si>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</si>
  <si>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</si>
  <si>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</si>
  <si>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</si>
  <si>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</si>
  <si>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</si>
  <si>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</si>
  <si>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</si>
  <si>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</si>
  <si>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</si>
  <si>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</si>
  <si>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</si>
  <si>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</si>
  <si>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</si>
  <si>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</si>
  <si>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</si>
  <si>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</si>
  <si>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</si>
  <si>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</si>
  <si>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</si>
  <si>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</si>
  <si>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</si>
  <si>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</si>
  <si>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</si>
  <si>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</si>
  <si>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</si>
  <si>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</si>
  <si>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</si>
  <si>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</si>
  <si>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</si>
  <si>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</si>
  <si>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</si>
  <si>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</si>
  <si>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</si>
  <si>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</si>
  <si>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</si>
  <si>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</si>
  <si>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</si>
  <si>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</si>
  <si>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</si>
  <si>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</si>
  <si>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</si>
  <si>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</si>
  <si>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</si>
  <si>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</si>
  <si>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</si>
  <si>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</si>
  <si>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</si>
  <si>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</si>
  <si>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</si>
  <si>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</si>
  <si>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</si>
  <si>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</si>
  <si>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</si>
  <si>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</si>
  <si>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</si>
  <si>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</si>
  <si>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</si>
  <si>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</si>
  <si>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</si>
  <si>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</si>
  <si>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</si>
  <si>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</si>
  <si>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</si>
  <si>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</si>
  <si>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</si>
  <si>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</si>
  <si>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</si>
  <si>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</si>
  <si>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</si>
  <si>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</si>
  <si>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</si>
  <si>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</si>
  <si>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</si>
  <si>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</si>
  <si>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</si>
  <si>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</si>
  <si>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</si>
  <si>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</si>
  <si>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</si>
  <si>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</si>
  <si>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</si>
  <si>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</si>
  <si>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</si>
  <si>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</si>
  <si>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</si>
  <si>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</si>
  <si>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</si>
  <si>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</si>
  <si>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</si>
  <si>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</si>
  <si>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</si>
  <si>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</si>
  <si>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</si>
  <si>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</si>
  <si>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</si>
  <si>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</si>
  <si>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</si>
  <si>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</si>
  <si>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</si>
  <si>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</si>
  <si>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</si>
  <si>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</si>
  <si>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</si>
  <si>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</si>
  <si>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</si>
  <si>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</si>
  <si>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</si>
  <si>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</si>
  <si>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</si>
  <si>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</si>
  <si>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</si>
  <si>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</si>
  <si>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</si>
  <si>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</si>
  <si>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</si>
  <si>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</si>
  <si>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</si>
  <si>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</si>
  <si>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</si>
  <si>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</si>
  <si>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</si>
  <si>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</si>
  <si>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</si>
  <si>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</si>
  <si>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</si>
  <si>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</si>
  <si>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</si>
  <si>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</si>
  <si>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</si>
  <si>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</si>
  <si>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</si>
  <si>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</si>
  <si>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</si>
  <si>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</si>
  <si>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</si>
  <si>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</si>
  <si>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</si>
  <si>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</si>
  <si>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</si>
  <si>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</si>
  <si>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</si>
  <si>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</si>
  <si>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</si>
  <si>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</si>
  <si>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</si>
  <si>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</si>
  <si>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</si>
  <si>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</si>
  <si>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</si>
  <si>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</si>
  <si>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</si>
  <si>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</si>
  <si>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</si>
  <si>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</si>
  <si>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</si>
  <si>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</si>
  <si>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</si>
  <si>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</si>
  <si>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</si>
  <si>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</si>
  <si>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</si>
  <si>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</si>
  <si>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</si>
  <si>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</si>
  <si>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</si>
  <si>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</si>
  <si>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</si>
  <si>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</si>
  <si>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</si>
  <si>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</si>
  <si>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</si>
  <si>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</si>
  <si>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</si>
  <si>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</si>
  <si>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</si>
  <si>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</si>
  <si>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</si>
  <si>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</si>
  <si>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</si>
  <si>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</si>
  <si>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</si>
  <si>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</si>
  <si>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</si>
  <si>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</si>
  <si>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</si>
  <si>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</si>
  <si>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</si>
  <si>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</si>
  <si>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</si>
  <si>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</si>
  <si>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</si>
  <si>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</si>
  <si>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</si>
  <si>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</si>
  <si>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</si>
  <si>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</si>
  <si>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</si>
  <si>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</si>
  <si>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</si>
  <si>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</si>
  <si>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</si>
  <si>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</si>
  <si>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</si>
  <si>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</si>
  <si>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</si>
  <si>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</si>
  <si>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</si>
  <si>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</si>
  <si>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</si>
  <si>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</si>
  <si>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</si>
  <si>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</si>
  <si>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</si>
  <si>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</si>
  <si>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</si>
  <si>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</si>
  <si>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</si>
  <si>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</si>
  <si>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</si>
  <si>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</si>
  <si>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</si>
  <si>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</si>
  <si>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</si>
  <si>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</si>
  <si>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</si>
  <si>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</si>
  <si>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</si>
  <si>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</si>
  <si>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</si>
  <si>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</si>
  <si>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</si>
  <si>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</si>
  <si>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</si>
  <si>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</si>
  <si>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</si>
  <si>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</si>
  <si>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</si>
  <si>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</si>
  <si>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</si>
  <si>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</si>
  <si>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</si>
  <si>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</si>
  <si>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</si>
  <si>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</si>
  <si>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</si>
  <si>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</si>
  <si>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</si>
  <si>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</si>
  <si>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</si>
  <si>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</si>
  <si>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</si>
  <si>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</si>
  <si>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</si>
  <si>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</si>
  <si>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</si>
  <si>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</si>
  <si>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</si>
  <si>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</si>
  <si>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</si>
  <si>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</si>
  <si>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</si>
  <si>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</si>
  <si>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</si>
  <si>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</si>
  <si>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</si>
  <si>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</si>
  <si>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</si>
  <si>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</si>
  <si>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</si>
  <si>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</si>
  <si>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</si>
  <si>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</si>
  <si>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</si>
  <si>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</si>
  <si>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</si>
  <si>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</si>
  <si>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</si>
  <si>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</si>
  <si>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</si>
  <si>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</si>
  <si>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</si>
  <si>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</si>
  <si>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</si>
  <si>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</si>
  <si>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</si>
  <si>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</si>
  <si>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</si>
  <si>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</si>
  <si>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</si>
  <si>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</si>
  <si>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</si>
  <si>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</si>
  <si>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</si>
  <si>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</si>
  <si>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</si>
  <si>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</si>
  <si>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</si>
  <si>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</si>
  <si>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</si>
  <si>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</si>
  <si>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</si>
  <si>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</si>
  <si>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</si>
  <si>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</si>
  <si>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</si>
  <si>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</si>
  <si>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</si>
  <si>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</si>
  <si>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</si>
  <si>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</si>
  <si>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</si>
  <si>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</si>
  <si>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</si>
  <si>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</si>
  <si>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</si>
  <si>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</si>
  <si>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</si>
  <si>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</si>
  <si>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</si>
  <si>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</si>
  <si>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</si>
  <si>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</si>
  <si>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</si>
  <si>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</si>
  <si>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</si>
  <si>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</si>
  <si>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</si>
  <si>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</si>
  <si>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</si>
  <si>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</si>
  <si>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</si>
  <si>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</si>
  <si>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</si>
  <si>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</si>
  <si>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</si>
  <si>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</si>
  <si>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</si>
  <si>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</si>
  <si>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</si>
  <si>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</si>
  <si>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</si>
  <si>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</si>
  <si>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</si>
  <si>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</si>
  <si>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</si>
  <si>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</si>
  <si>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</si>
  <si>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</si>
  <si>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</si>
  <si>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</si>
  <si>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</si>
  <si>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</si>
  <si>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</si>
  <si>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</si>
  <si>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</si>
  <si>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</si>
  <si>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</si>
  <si>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</si>
  <si>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</si>
  <si>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</si>
  <si>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</si>
  <si>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</si>
  <si>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</si>
  <si>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</si>
  <si>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</si>
  <si>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</si>
  <si>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</si>
  <si>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</si>
  <si>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</si>
  <si>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</si>
  <si>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</si>
  <si>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</si>
  <si>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</si>
  <si>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</si>
  <si>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</si>
  <si>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</si>
  <si>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</si>
  <si>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</si>
  <si>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</si>
  <si>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</si>
  <si>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</si>
  <si>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</si>
  <si>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</si>
  <si>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</si>
  <si>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</si>
  <si>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</si>
  <si>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</si>
  <si>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</si>
  <si>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</si>
  <si>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</si>
  <si>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</si>
  <si>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</si>
  <si>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</si>
  <si>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</si>
  <si>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</si>
  <si>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</si>
  <si>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</si>
  <si>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</si>
  <si>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</si>
  <si>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</si>
  <si>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</si>
  <si>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</si>
  <si>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</si>
  <si>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</si>
  <si>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</si>
  <si>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</si>
  <si>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</si>
  <si>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</si>
  <si>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</si>
  <si>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</si>
  <si>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</si>
  <si>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</si>
  <si>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</si>
  <si>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</si>
  <si>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</si>
  <si>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</si>
  <si>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</si>
  <si>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</si>
  <si>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</si>
  <si>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</si>
  <si>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</si>
  <si>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</si>
  <si>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</si>
  <si>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</si>
  <si>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</si>
  <si>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</si>
  <si>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</si>
  <si>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</si>
  <si>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</si>
  <si>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</si>
  <si>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</si>
  <si>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</si>
  <si>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</si>
  <si>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</si>
  <si>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</si>
  <si>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</si>
  <si>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</si>
  <si>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</si>
  <si>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</si>
  <si>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</si>
  <si>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</si>
  <si>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</si>
  <si>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</si>
  <si>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</si>
  <si>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</si>
  <si>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</si>
  <si>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</si>
  <si>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</si>
  <si>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</si>
  <si>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</si>
  <si>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</si>
  <si>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</si>
  <si>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</si>
  <si>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</si>
  <si>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</si>
  <si>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</si>
  <si>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</si>
  <si>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</si>
  <si>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</si>
  <si>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</si>
  <si>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</si>
  <si>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</si>
  <si>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</si>
  <si>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</si>
  <si>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</si>
  <si>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</si>
  <si>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</si>
  <si>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</si>
  <si>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</si>
  <si>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</si>
  <si>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</si>
  <si>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</si>
  <si>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</si>
  <si>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</si>
  <si>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</si>
  <si>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</si>
  <si>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</si>
  <si>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</si>
  <si>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</si>
  <si>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</si>
  <si>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</si>
  <si>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</si>
  <si>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</si>
  <si>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</si>
  <si>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</si>
  <si>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</si>
  <si>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</si>
  <si>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</si>
  <si>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</si>
  <si>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</si>
  <si>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</si>
  <si>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</si>
  <si>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</si>
  <si>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</si>
  <si>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</si>
  <si>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</si>
  <si>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</si>
  <si>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</si>
  <si>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</si>
  <si>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</si>
  <si>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</si>
  <si>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</si>
  <si>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</si>
  <si>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</si>
  <si>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</si>
  <si>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</si>
  <si>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</si>
  <si>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</si>
  <si>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</si>
  <si>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</si>
  <si>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</si>
  <si>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</si>
  <si>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</si>
  <si>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</si>
  <si>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</si>
  <si>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</si>
  <si>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</si>
  <si>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</si>
  <si>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</si>
  <si>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</si>
  <si>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</si>
  <si>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</si>
  <si>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</si>
  <si>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</si>
  <si>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</si>
  <si>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</si>
  <si>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</si>
  <si>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</si>
  <si>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</si>
  <si>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</si>
  <si>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</si>
  <si>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</si>
  <si>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</si>
  <si>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</si>
  <si>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</si>
  <si>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</si>
  <si>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</si>
  <si>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</si>
  <si>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</si>
  <si>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</si>
  <si>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OBJEDINJENA JAVNA NABAVA ZA PREDMETE NABAVE ROBA I USLUGA ČIJA JE PROCIJENJENA VRIJEDNOST JEDNAKA ILI VEĆA OD 200.000,00 KUNA I RADOVA ČIJA JE PROJCIJENJENA VRIJEDNOST JEDNAKA ILI VEĆA OD 500.000,00 KUNA</t>
  </si>
  <si>
    <t>Redni   broj</t>
  </si>
  <si>
    <t>OBJEDINJENA JEDNOSTAVNA NABAVA ZA PREDMETE NABAVE  ROBA I USLUGA ČIJA JE PROCIJENJENA VRIJEDNOST JEDNAKA ILI VEĆA OD 20.000,00 KUNA, A MANJA OD 200.000,00 KUNA I RADOVA ČIJA JE PROCIJENJENA VRIJEDNOST JEDNAKA ILI VEĆA OD 20.000,00 KUNA, A MANJA OD 500.000,00 KUNA</t>
  </si>
  <si>
    <t>PREDMETI NABAVE ROBA I USLUGA ČIJA JE PROCIJENJENA VRIJEDNOST JEDNAKA ILI VEĆA OD 200.000,00 KUNA I RADOVA ČIJA JE PROCIJENJENA VRIJEDNOST VEĆA OD 500.000,00 KUNA</t>
  </si>
  <si>
    <t>UPRAVNI ODJEL ZA UPRAVNE, IMOVINSKO PRAVNE I OPĆE POSLOVE</t>
  </si>
  <si>
    <t>UPRAVNI ODJEL ZA GOSPODARSTVO I KOMUNALNI SUSTAV</t>
  </si>
  <si>
    <t>UPRAVNI ODJEL ZA OBRAZOVANJE, KULTURU, SPORT, BRANITELJE I CIVILNO DRUŠTVO</t>
  </si>
  <si>
    <t>UPRAVNI ODJEL ZA PROSTORNO UREĐENJE I ZAŠTITU OKOLIŠA</t>
  </si>
  <si>
    <t>PREDMETI NABAVE ROBA I USLUGA ČIJA JE PROCIJENJENA VRIJEDNOST JEDNAKA ILI VEĆA OD 20.000,00 KUNA, A MANJA OD 200.000,00 KUNA</t>
  </si>
  <si>
    <t>PREDMETI NABAVE RADOVA ČIJA JE PROCIJENJENA VRIJEDNOST JEDNAKA ILI VEĆA OD 20.000, 00 KUNA A MANJA OD 500.000, 00 KN</t>
  </si>
  <si>
    <t>PLAN NABAVE GRADA SISKA ZA NABAVU ROBA, RADOVA I USLUGA U 2021. GODINI</t>
  </si>
  <si>
    <t>1.</t>
  </si>
  <si>
    <t>Radovi na izmjeni rasvjetnih tijela u OŠ - II faza</t>
  </si>
  <si>
    <t>45311200-2 Elektromontažni radovi</t>
  </si>
  <si>
    <t>III</t>
  </si>
  <si>
    <t>3 mjeseca</t>
  </si>
  <si>
    <t>2.</t>
  </si>
  <si>
    <t xml:space="preserve">Izvođenje radova i opremanje odgojno-obrazovnog kompleksa Galdovo </t>
  </si>
  <si>
    <t>I</t>
  </si>
  <si>
    <t>24 mjeseca</t>
  </si>
  <si>
    <t>3.</t>
  </si>
  <si>
    <t xml:space="preserve">Usluga stručnog nadzora i koordinatora zaštite na radu nad radovima na izgradnji i opremanju odgojno-obrazovnog kompleksa Galdovo </t>
  </si>
  <si>
    <t>35125000-6 Sustav nadzora</t>
  </si>
  <si>
    <t>4.</t>
  </si>
  <si>
    <t>92000000-1 Usluge u području rekreacije, kulture i sporta; 92300000-4 Zabavne usluge</t>
  </si>
  <si>
    <t>II</t>
  </si>
  <si>
    <t>IV</t>
  </si>
  <si>
    <t>Usluga stručnog nadzora nad radovima izmjene rasvjetnih tijela</t>
  </si>
  <si>
    <t xml:space="preserve">Usluga voditelja projekta za odgojno-obrazovni kompleks Galdovo </t>
  </si>
  <si>
    <t>71541000-2 Usluge vođenja projekta u građevinarstvu</t>
  </si>
  <si>
    <t>28 mjeseci</t>
  </si>
  <si>
    <t>Uređenje okoliša sportske dvorane Zeleni brijeg</t>
  </si>
  <si>
    <t>45112720-8 Radovi krajobraznog uređenja sportskih terena i prostora za rekreaciju; 45112700-2 Radovi krajobraznog uređenja</t>
  </si>
  <si>
    <t>Izvedba radova na sanaciji spomenika "Zastava"</t>
  </si>
  <si>
    <t>45453100-8 Sanacijski radovi</t>
  </si>
  <si>
    <t>Izvedba radova na rekonstrukciji i gradnji Interpretacijskog centra Segestika-Siscija</t>
  </si>
  <si>
    <t>45212350-4 Zgrade posebnog povijesnog ili arhitektonskog značaja</t>
  </si>
  <si>
    <t>12 mjeseci</t>
  </si>
  <si>
    <t>Izrada dokumentacije stanja konstukcije Starog mosta</t>
  </si>
  <si>
    <t>71242000-6 Izrada projekta i nacrta, procjena troškova</t>
  </si>
  <si>
    <t>2 mjeseca</t>
  </si>
  <si>
    <t>Izrada projektne dokumentacije za izgradnju biciklističkih staza</t>
  </si>
  <si>
    <t>6 mjeseci</t>
  </si>
  <si>
    <t>Mjere za poboljšanje sigurnosti u prometu</t>
  </si>
  <si>
    <t>34996000-5 Oprema za nadzor, sigurnost ili signalizaciju u cestovnom
prometu</t>
  </si>
  <si>
    <t>Izvedba radova na sanaciji spomenika "Debeli brijest"</t>
  </si>
  <si>
    <t>Izvedba radova na sanaciji pročelja unutar kultuno-povijesne cjeline</t>
  </si>
  <si>
    <t>4 mjeseca</t>
  </si>
  <si>
    <t>Uređenje pročelja centra grada</t>
  </si>
  <si>
    <t>45211360-0 Građevinski radovi urbanističkog uređenja</t>
  </si>
  <si>
    <t>1/21-5</t>
  </si>
  <si>
    <t>2/21-5</t>
  </si>
  <si>
    <t>3/21-5</t>
  </si>
  <si>
    <t>1/21-7</t>
  </si>
  <si>
    <t>2/21-7</t>
  </si>
  <si>
    <t>1/21-5J</t>
  </si>
  <si>
    <t>2/21-5J</t>
  </si>
  <si>
    <t>3/21-5J</t>
  </si>
  <si>
    <t>4/21-5J</t>
  </si>
  <si>
    <t>1/21-7J</t>
  </si>
  <si>
    <t>2/21-7J</t>
  </si>
  <si>
    <t>3/21-7J</t>
  </si>
  <si>
    <t>1/21-5JR</t>
  </si>
  <si>
    <t>1/21-7JR</t>
  </si>
  <si>
    <t>2/21-7JR</t>
  </si>
  <si>
    <t>3/21-7JR</t>
  </si>
  <si>
    <t xml:space="preserve">Pisaći pribor i ostale uredske potrepštine </t>
  </si>
  <si>
    <t>Grad Sisak</t>
  </si>
  <si>
    <t>Javna vatrogasna postrojba Grada Siska</t>
  </si>
  <si>
    <t>Dječji vrtić Sisak Stari</t>
  </si>
  <si>
    <t>Dječji vrtić Sisak Novi</t>
  </si>
  <si>
    <t>Osnovna škola Galdovo</t>
  </si>
  <si>
    <t>Osnovna škola Komarevo</t>
  </si>
  <si>
    <t>Osnovna škola 22.lipnja</t>
  </si>
  <si>
    <t>Osnovna škola Braća Ribar</t>
  </si>
  <si>
    <t xml:space="preserve">Osnovna škola Ivana Kukuljevića </t>
  </si>
  <si>
    <t>Osnovna škola Braća Bobetko</t>
  </si>
  <si>
    <t>Osnovna škola Budaševo-Topolovac-Gušće</t>
  </si>
  <si>
    <t>Osnovna škola Viktorovac</t>
  </si>
  <si>
    <t>Osnovna škola Sela</t>
  </si>
  <si>
    <t>Gradski muzej Sisak</t>
  </si>
  <si>
    <t>Narodna knjižnica i čitaonica Vlado Gotovac</t>
  </si>
  <si>
    <t>Dom kulture Kristalna kocka vedrine</t>
  </si>
  <si>
    <t>Gradska galerija Striegl</t>
  </si>
  <si>
    <t>Športsko rekreacijski centar</t>
  </si>
  <si>
    <t>30192700-8 Pisaći pribor i ostali pribor za pisanje, 30192000-1 Uredske potrepštine</t>
  </si>
  <si>
    <t>1/21-J</t>
  </si>
  <si>
    <t>2/21-J</t>
  </si>
  <si>
    <t>Nabava motornog benzina i dizel goriva</t>
  </si>
  <si>
    <t xml:space="preserve">Grad Sisak </t>
  </si>
  <si>
    <t>3/21-J</t>
  </si>
  <si>
    <t>Ostali prehrambeni proizvodi</t>
  </si>
  <si>
    <t>Osnovna škola Braće Bobetko</t>
  </si>
  <si>
    <t>Osnovna škola 22. lipnja</t>
  </si>
  <si>
    <t>15800000-6 Razni prehrambeni proizvodi</t>
  </si>
  <si>
    <t>1/21</t>
  </si>
  <si>
    <t xml:space="preserve">Usluge mobilne telefonije za razdobolje od 24 mjeseca </t>
  </si>
  <si>
    <t>Sisački vodovod d.o.o.</t>
  </si>
  <si>
    <t>Komunalac Sisak d.o.o.</t>
  </si>
  <si>
    <t>Vodoopskrba Kupa d.o.o.</t>
  </si>
  <si>
    <t>Gradska groblja Viktorovac d.o.o.</t>
  </si>
  <si>
    <t>Gospodarenje otpadom Sisak d.o.o.</t>
  </si>
  <si>
    <t>Gradska tržnica Sisak d.o.o.</t>
  </si>
  <si>
    <t>Športsko rekreacijski centar Sisak</t>
  </si>
  <si>
    <t>Dom kulture Kristalna kockice vedrine</t>
  </si>
  <si>
    <t>Gradsko društvo Crvenog križa</t>
  </si>
  <si>
    <t>Zajednica sportskih udruga grada Siska</t>
  </si>
  <si>
    <t>64212000-5 Usluge mobilne telefonije</t>
  </si>
  <si>
    <t>2/21</t>
  </si>
  <si>
    <t>Dječji Vrtić Sisak Stari</t>
  </si>
  <si>
    <t>OŠ Braća Bobetko</t>
  </si>
  <si>
    <t>OŠ Braća Ribar</t>
  </si>
  <si>
    <t>OŠ Budaševo - Topolovac - Gušće</t>
  </si>
  <si>
    <t>OŠ 22. lipnja</t>
  </si>
  <si>
    <t>OŠ Galdovo</t>
  </si>
  <si>
    <t>OŠ Ivana Kukuljevića</t>
  </si>
  <si>
    <t>OŠ Komarevo</t>
  </si>
  <si>
    <t>OŠ Sela</t>
  </si>
  <si>
    <t>OŠ Viktorovac</t>
  </si>
  <si>
    <t xml:space="preserve">Toneri i tinte </t>
  </si>
  <si>
    <t>3/21</t>
  </si>
  <si>
    <t>4/21</t>
  </si>
  <si>
    <t>5.</t>
  </si>
  <si>
    <t>5/21</t>
  </si>
  <si>
    <t>Usluge osiguranja</t>
  </si>
  <si>
    <t>66510000-8 Usluge osiguranja</t>
  </si>
  <si>
    <t>6.</t>
  </si>
  <si>
    <t>6/21</t>
  </si>
  <si>
    <t>Nabava udžbenika i drugih obrazovnih materijala za osnovnu školu za školsku godinu 2021./2022.</t>
  </si>
  <si>
    <t>22112000-8 Udžbenici</t>
  </si>
  <si>
    <t>do 30.05.2021.</t>
  </si>
  <si>
    <t>7.</t>
  </si>
  <si>
    <t>7/21</t>
  </si>
  <si>
    <t>Voće i povrće</t>
  </si>
  <si>
    <t>a) Konzervirano voće i povrće</t>
  </si>
  <si>
    <t>b) Smrznuto voće i povrće</t>
  </si>
  <si>
    <t>Osnovna šklola Braća Ribar</t>
  </si>
  <si>
    <t>15300000-1 Voće, povrće i srodni proizvodi</t>
  </si>
  <si>
    <t>8.</t>
  </si>
  <si>
    <t>Riba i meso</t>
  </si>
  <si>
    <t>a) Riba</t>
  </si>
  <si>
    <t>b) Mesne prerađevine</t>
  </si>
  <si>
    <t>9.</t>
  </si>
  <si>
    <t>Mlijeko i mliječni proizvodi</t>
  </si>
  <si>
    <t>15500000-3 Mlijeko i mliječni proizvodi</t>
  </si>
  <si>
    <t>10.</t>
  </si>
  <si>
    <t>Proizvodi od žitarica i pekarski proizvodi</t>
  </si>
  <si>
    <t>Grupa A: Pekarski proizvodi</t>
  </si>
  <si>
    <t>Osnovna škola Braće Ribar</t>
  </si>
  <si>
    <t>Grupa B: Proizvodi od žitarica</t>
  </si>
  <si>
    <t>Grupa C: Smrznuti proizvodi i polugotovi proizvodi</t>
  </si>
  <si>
    <t>15612500-6 Pekarski proizvodi</t>
  </si>
  <si>
    <t>-</t>
  </si>
  <si>
    <t>1/21-3</t>
  </si>
  <si>
    <t>Poštanske usluge</t>
  </si>
  <si>
    <t>64110000-0 Poštanske usluge</t>
  </si>
  <si>
    <t>2/21-3</t>
  </si>
  <si>
    <t>Tekuće i investicijsko održavanje sustava poslovnih aplikacija za 12 mjeseci</t>
  </si>
  <si>
    <t>72610000 Usluge računalne potpore</t>
  </si>
  <si>
    <t>3/21-3</t>
  </si>
  <si>
    <t>Zaštitarske usluge</t>
  </si>
  <si>
    <t>79710000 Usluge na području sigurnosti</t>
  </si>
  <si>
    <t>4/21-3</t>
  </si>
  <si>
    <t>Adaptacija novog prostora Narodne knjižnice i čitaonice Vlado Gotovac Sisak</t>
  </si>
  <si>
    <t>I - IV</t>
  </si>
  <si>
    <t>90 radnih dana</t>
  </si>
  <si>
    <t>Nabava računala i računalne opreme</t>
  </si>
  <si>
    <t>30236000-2 Razna računalna oprema</t>
  </si>
  <si>
    <t>I-IV</t>
  </si>
  <si>
    <t>10 radnih dana</t>
  </si>
  <si>
    <t>Nabava cvjetnih sadnica, cvijeća, vijenaca i svijeća (za dekoraciju prostorija i potrebe protokola i mjesnih odbora)</t>
  </si>
  <si>
    <t>03451100-7 Sadnice; 031212007 Rezano cvijeće; 03121210-0 Cvjetni aranžmani; 39225600-1 Svijeće</t>
  </si>
  <si>
    <t>Nabava zaštitne opreme za potrebe zaštite od bolesti uzrokovane s COVIC-19</t>
  </si>
  <si>
    <t>18143000-3 Zaštitna oprema</t>
  </si>
  <si>
    <t>Razni prehrambeni proizvodi za potrebe protokola i javnih manifestacija</t>
  </si>
  <si>
    <t>Nabava napitaka za potrebe protokola u 2021. godini</t>
  </si>
  <si>
    <t>15894000-1 Prerađeni prehrambeni proizvodi</t>
  </si>
  <si>
    <t>Nabava oprema za sustav i zaštitu spašavanja u 2021. godini</t>
  </si>
  <si>
    <t>35121000- Sigurnosna oprema</t>
  </si>
  <si>
    <t>Nabava uredske opreme i namještaja u 2021. godini</t>
  </si>
  <si>
    <t>30190000-7 Razna uredska oprema i potrepštine</t>
  </si>
  <si>
    <t>Ulaganje u računalne programe u 2021. godini</t>
  </si>
  <si>
    <t>48000000-8 Programski paketi i informacijski sustav</t>
  </si>
  <si>
    <t>Usluge čišćenja poslovnih prostorija i prostora društvenih domova za razdoblje od 12 mjeseci</t>
  </si>
  <si>
    <t>90910000-9 Usluge čišćenja</t>
  </si>
  <si>
    <t>Održavanje broda "Juran i Sofija" za 2021. godinu</t>
  </si>
  <si>
    <t>50241000-6 Usluge popravka i održavanja brodova</t>
  </si>
  <si>
    <t>11.</t>
  </si>
  <si>
    <t>Priprema obroka povodom održavanja manifestacije "1. svibanj" Međunarodni praznik rada</t>
  </si>
  <si>
    <t>55322000-3 Usluge kuhanja obroka</t>
  </si>
  <si>
    <t>1 dan</t>
  </si>
  <si>
    <t>12.</t>
  </si>
  <si>
    <t>Usluge najma pozornice, opreme za rasvjetu i ozvučenje prigodom održavanja javnih manifestacija u 2021. godini</t>
  </si>
  <si>
    <t>51313000-9 Usluge instaliranja zvučne opreme</t>
  </si>
  <si>
    <t>13.</t>
  </si>
  <si>
    <t>Nabava restoranskih usluga u 2021. godini</t>
  </si>
  <si>
    <t>55311000-3 Usluge posluživanja u restoranima zatvorenog tipa</t>
  </si>
  <si>
    <t>14.</t>
  </si>
  <si>
    <t>Projekt "Lajkam Sisak 2021."</t>
  </si>
  <si>
    <t>92000000-1 Usluge u području rekreacije, kulture i sporta</t>
  </si>
  <si>
    <t>120 dana</t>
  </si>
  <si>
    <t>15.</t>
  </si>
  <si>
    <t>Projekt "U srcu Grada 2021"</t>
  </si>
  <si>
    <t>92214000- Usluge radijskog studija ili opreme</t>
  </si>
  <si>
    <t>16.</t>
  </si>
  <si>
    <t>Usluge promidžbe i informiranja za 2021. godinu</t>
  </si>
  <si>
    <t>98000000-0 Ostale javne, društvene i osobne usluge</t>
  </si>
  <si>
    <t>17.</t>
  </si>
  <si>
    <t>Prevencija od elementarnih nepogoda u 2021. godini</t>
  </si>
  <si>
    <t>90721800-5 Usluge zaštite od prirodnih nepogoda ili opasnosti</t>
  </si>
  <si>
    <t>18.</t>
  </si>
  <si>
    <t>Usluge dotiska na HUB A3 za pravne i fizičke osobe u 2021. godini</t>
  </si>
  <si>
    <t>22458000 Materijal tiskan po narudžbi</t>
  </si>
  <si>
    <t>15 dana</t>
  </si>
  <si>
    <t>19.</t>
  </si>
  <si>
    <t xml:space="preserve">Usluge dezinfekcije poslovnih prostorija u svrhu provođenja protuepidemijskih mjera (COVID-19) i službenih automobila </t>
  </si>
  <si>
    <t>90921000-9 Usluge dezinfekcije i uništavanja štetočina</t>
  </si>
  <si>
    <t>20.</t>
  </si>
  <si>
    <t>Nabava telekomunikacijskih usluga i prijenos podataka putem interneta</t>
  </si>
  <si>
    <t>64210000-1 Telefonske usluge i usluge prijenosa podataka</t>
  </si>
  <si>
    <t>do okončanja postupka javne nabave</t>
  </si>
  <si>
    <t>21.</t>
  </si>
  <si>
    <t xml:space="preserve">Usluge popravka i održavanja službenih automobila sa zamjenom dijelova u vlasništvu Grada Siska za 2021. godinu </t>
  </si>
  <si>
    <t>50110000-9 Usluge popravka i održavanja motornih vozila i pripadajuće opreme</t>
  </si>
  <si>
    <t>22.</t>
  </si>
  <si>
    <t>Geodetske usluge za 2022. godinu</t>
  </si>
  <si>
    <t>71355000-5 Geodetske usluge</t>
  </si>
  <si>
    <t>23.</t>
  </si>
  <si>
    <t>Najam fotokopirnih uređaja za 2022. godinu</t>
  </si>
  <si>
    <t>79521000-2 Usluge fotokopiranja</t>
  </si>
  <si>
    <t>24.</t>
  </si>
  <si>
    <t>Usluge građevinskog vještaka za 2022. godinu</t>
  </si>
  <si>
    <t>71319000-7 Usluge vještaćenja</t>
  </si>
  <si>
    <t>25.</t>
  </si>
  <si>
    <t>Usluge objave službenih akata, oglasa i natječaja za 2022. godinu</t>
  </si>
  <si>
    <t>79341000- Usluge oglašavanja</t>
  </si>
  <si>
    <t>26.</t>
  </si>
  <si>
    <t xml:space="preserve">Usluge izrade energetskih certifikata za 2022. godinu </t>
  </si>
  <si>
    <t>71314000-2 Usluge u području energetike i srodne usluge</t>
  </si>
  <si>
    <t>27.</t>
  </si>
  <si>
    <t>Grafičke, tiskarske i dizajnerske usluge za 2020. godinu</t>
  </si>
  <si>
    <t>79800000-2 Tiskanje i s tim povezane usluge</t>
  </si>
  <si>
    <t>28.</t>
  </si>
  <si>
    <t>Nabava gotovih promotivnih proizvoda za Grad Sisak za 2022. godinu</t>
  </si>
  <si>
    <t xml:space="preserve">22462000-6 Promidžbeni materijal </t>
  </si>
  <si>
    <t xml:space="preserve">Nabava i piljenje ogrjevnog drva za 2022. godinu </t>
  </si>
  <si>
    <t xml:space="preserve">03413000 Ogrjevno drvo </t>
  </si>
  <si>
    <t>29.</t>
  </si>
  <si>
    <t>1/21-3J</t>
  </si>
  <si>
    <t>2/21-3J</t>
  </si>
  <si>
    <t>3/21-3J</t>
  </si>
  <si>
    <t>4/21-3J</t>
  </si>
  <si>
    <t>5/21-3J</t>
  </si>
  <si>
    <t>6/21-3J</t>
  </si>
  <si>
    <t>7/21-3J</t>
  </si>
  <si>
    <t>8/21-3J</t>
  </si>
  <si>
    <t>9/21-3J</t>
  </si>
  <si>
    <t>10/21-3J</t>
  </si>
  <si>
    <t>11/21-3J</t>
  </si>
  <si>
    <t>12/21-3J</t>
  </si>
  <si>
    <t>13/21-3J</t>
  </si>
  <si>
    <t>14/21-3J</t>
  </si>
  <si>
    <t>15/21-3J</t>
  </si>
  <si>
    <t>16/21-3J</t>
  </si>
  <si>
    <t>17/21-3J</t>
  </si>
  <si>
    <t>18/21-3J</t>
  </si>
  <si>
    <t>19/21-3J</t>
  </si>
  <si>
    <t>20/21-3J</t>
  </si>
  <si>
    <t>21/21-3J</t>
  </si>
  <si>
    <t>22/21-3J</t>
  </si>
  <si>
    <t>23/21-3J</t>
  </si>
  <si>
    <t>24/21-3J</t>
  </si>
  <si>
    <t>25/21-3J</t>
  </si>
  <si>
    <t>26/21-3J</t>
  </si>
  <si>
    <t>27/21-3J</t>
  </si>
  <si>
    <t>28/21-3J</t>
  </si>
  <si>
    <t>29/21-3J</t>
  </si>
  <si>
    <t>ULAGANJE U STANOVE U VLASNIŠTVU GRADA SISKA - PO PLANU</t>
  </si>
  <si>
    <t>Nabava i ugradnja priključaka (voda, plin itd.) i popravak vodovodnih instalacija, instalacija odvoda i sanitacijski radovi</t>
  </si>
  <si>
    <t xml:space="preserve"> 45330000-9 Vodoinstalaterski i sanitacijski radovi </t>
  </si>
  <si>
    <t>Elektromontažni radovi</t>
  </si>
  <si>
    <t>Nepredviđene hitne intervencije i manji popravci</t>
  </si>
  <si>
    <t xml:space="preserve"> 45262600-7 Razni specijalizirani građevinski radovi</t>
  </si>
  <si>
    <t>1/21-3JR</t>
  </si>
  <si>
    <t>2/21-3JR</t>
  </si>
  <si>
    <t>3/21-3JR</t>
  </si>
  <si>
    <t>ULAGANJE U OSTALE OBJEKTE U VLASNIŠTVU GRADA SISKA - PO PLANU</t>
  </si>
  <si>
    <t>Elektroinstalaterski radovi</t>
  </si>
  <si>
    <t>45317000- Ostali elektroinstalaterski radovi</t>
  </si>
  <si>
    <t>Radovi postavljanja i popravka centralnog grijanja</t>
  </si>
  <si>
    <t>45331100-7  Radovi instaliranja centralnog grijanja</t>
  </si>
  <si>
    <t>Sanacija vodovodnih instalacija</t>
  </si>
  <si>
    <t>45332000-3 Vodoinstalaterski radovi i radovi instaliranja odvoda</t>
  </si>
  <si>
    <t>Sanacija krovišta</t>
  </si>
  <si>
    <t>45260000-7 Radovi na krovu i drugi posebni građevinski zanatski radovi</t>
  </si>
  <si>
    <t>45262600-7 Razni specijalizirani građevinski radovi</t>
  </si>
  <si>
    <t>4/21-3JR</t>
  </si>
  <si>
    <t>5/21-3JR</t>
  </si>
  <si>
    <t>6/21-3JR</t>
  </si>
  <si>
    <t>7/21-3JR</t>
  </si>
  <si>
    <t>8/21-3JR</t>
  </si>
  <si>
    <t>ULAGANJE U MJESNE ODBORE I GRADSKE ČETVRTI NA PODRUČJU GRADA SISKA - PO PLANU</t>
  </si>
  <si>
    <t>Vodoinstalaterski radovi i radovi na odvodnji</t>
  </si>
  <si>
    <t>45330000-9 Vodoinstalaterski i sanitacijski radovi</t>
  </si>
  <si>
    <t>Elektroinstalacijski radovi</t>
  </si>
  <si>
    <t>45317000-2 Ostali elektroinstalaterski radovi - ispitivanje elektroinstalacija</t>
  </si>
  <si>
    <t>Sanacija sustava centralnog grijanja i peći</t>
  </si>
  <si>
    <t>45232141-2 Postrojenje zagrijavanja</t>
  </si>
  <si>
    <t>9/21-3JR</t>
  </si>
  <si>
    <t>10/21-3JR</t>
  </si>
  <si>
    <t>11/21-3JR</t>
  </si>
  <si>
    <t>12/21-3JR</t>
  </si>
  <si>
    <t>Izrada projekta izvanrednog održavanja Ulice kralja Zvonimira</t>
  </si>
  <si>
    <t>Izrada glavnog projekta sanacije Poljske ulice s izradom nogosupa</t>
  </si>
  <si>
    <t>Oglašavanje u medijima</t>
  </si>
  <si>
    <t>Usluge neovisnog ovlaštenog revizora</t>
  </si>
  <si>
    <t>1 mjesec</t>
  </si>
  <si>
    <t xml:space="preserve">I </t>
  </si>
  <si>
    <t>1/21-4</t>
  </si>
  <si>
    <t>2/21-4</t>
  </si>
  <si>
    <t>1/21-4J</t>
  </si>
  <si>
    <t>2/21-4J</t>
  </si>
  <si>
    <t>3/21-4J</t>
  </si>
  <si>
    <t>4/21-4J</t>
  </si>
  <si>
    <t>Izgradnja park and ride parkirališta</t>
  </si>
  <si>
    <t>Sanacija prometnice prema naselju Mahovo</t>
  </si>
  <si>
    <t>Sanacija odrona Svinjičko - Gušće</t>
  </si>
  <si>
    <t>Izgradnja rotora Gupčeva - Starčevićeva</t>
  </si>
  <si>
    <t>Asfaltiranje odvojka Petrinjske ulice</t>
  </si>
  <si>
    <t xml:space="preserve">Ivanredno održavanje dijela prometnice kroz Mađare </t>
  </si>
  <si>
    <t>Montažno-demontažna podloga igrališta kod OŠ Braća Ribar i Viktorovac</t>
  </si>
  <si>
    <t>Uređenje Trga hrvatskih branitelja - II faza</t>
  </si>
  <si>
    <t xml:space="preserve">II </t>
  </si>
  <si>
    <t>1/21-4JR</t>
  </si>
  <si>
    <t>2/21-4JR</t>
  </si>
  <si>
    <t>3/21-4JR</t>
  </si>
  <si>
    <t>4/21-4JR</t>
  </si>
  <si>
    <t>5/21-4JR</t>
  </si>
  <si>
    <t>6/21-4JR</t>
  </si>
  <si>
    <t>45223300-9 Radovi na izgradnji parkirališta</t>
  </si>
  <si>
    <t>45233142-6 Radovi na popravljanju cesta</t>
  </si>
  <si>
    <t>79341000-6 Usluge oglašavanja</t>
  </si>
  <si>
    <t>79212000-3 Revizorske usluge</t>
  </si>
  <si>
    <t>45233140-2 Cestarski radovi</t>
  </si>
  <si>
    <t>45223320-5 Radovi na izgradnji objekta «parkiraj i vozi se»</t>
  </si>
  <si>
    <t>45233128-2 Radovi na izgradnji kružnog toka</t>
  </si>
  <si>
    <t>45233252-0 Radovi na površinskom sloju ulica</t>
  </si>
  <si>
    <t>45233141-9 Radovi na održavanju cesta</t>
  </si>
  <si>
    <t>45236119-7 Radovi na obnavljanju sportskih terena</t>
  </si>
  <si>
    <t>GRADONAČELNICA</t>
  </si>
  <si>
    <t>Kristina ikić Baniček</t>
  </si>
  <si>
    <t>UPRAVNI ODJEL ZA PRORAČUN I FINANCIJE</t>
  </si>
  <si>
    <t>1/21-6J</t>
  </si>
  <si>
    <t>73200000-4 Savjetodavne usluge na području istraživanja i razvoja</t>
  </si>
  <si>
    <t>Savjetodavne usluge u pripremi ITU mehanizama</t>
  </si>
  <si>
    <t>2/21-6J</t>
  </si>
  <si>
    <t>79411100-9 Usluge savjetovanja na području razvoja poslovanja</t>
  </si>
  <si>
    <t>7,5 mjeseci</t>
  </si>
  <si>
    <t>Usluga izrade Strategije ubranog područja Grada Siska</t>
  </si>
  <si>
    <t>Grupa 1 - Zaštitarske usluge za potrebe Gradske vijećnice i tijekom održavanja gradskih manifestacija</t>
  </si>
  <si>
    <t>Grupa 2 - Usluge zaštite i prijenosa novca na Gradskim blagajnama</t>
  </si>
  <si>
    <t>Revizija projekta za CIKS</t>
  </si>
  <si>
    <t>4/21-J</t>
  </si>
  <si>
    <t>12 mjeseca</t>
  </si>
  <si>
    <t>5/21-4J</t>
  </si>
  <si>
    <t xml:space="preserve">Nabava i piljenje ogrjevnog drva za 2021. godinu </t>
  </si>
  <si>
    <t>03413000-8 Ogrjevno drvo</t>
  </si>
  <si>
    <t>60.000,00 kn</t>
  </si>
  <si>
    <t>75.000,00 kn</t>
  </si>
  <si>
    <t xml:space="preserve">Ugovor </t>
  </si>
  <si>
    <t>do 31.12.2021.</t>
  </si>
  <si>
    <t>Grafičke, tiskarske i dizajnerske usluge za 2022. godinu</t>
  </si>
  <si>
    <t>8/20-ostao je evidencijski broj iz 2020.godine</t>
  </si>
  <si>
    <t>15130000-8 Mesni proizvodi</t>
  </si>
  <si>
    <t>Mesne prerađevine</t>
  </si>
  <si>
    <t>13.850,,00 kn</t>
  </si>
  <si>
    <r>
      <t xml:space="preserve">Nepredviđene hitne intervencije i </t>
    </r>
    <r>
      <rPr>
        <strike/>
        <sz val="11"/>
        <rFont val="Calibri"/>
        <family val="2"/>
        <charset val="238"/>
      </rPr>
      <t xml:space="preserve">manji popravci </t>
    </r>
    <r>
      <rPr>
        <sz val="11"/>
        <rFont val="Calibri"/>
        <family val="2"/>
        <charset val="238"/>
      </rPr>
      <t>sanacija</t>
    </r>
  </si>
  <si>
    <t>13/21-3JR</t>
  </si>
  <si>
    <t>Hitni popravci i održavanje</t>
  </si>
  <si>
    <t>7 radnih dana</t>
  </si>
  <si>
    <t>3/21-4</t>
  </si>
  <si>
    <t>Usluge štenara- Usluga skloništa za životinje</t>
  </si>
  <si>
    <t>320.000,00 kn</t>
  </si>
  <si>
    <t>400.000,00 kn</t>
  </si>
  <si>
    <t>98380000-0 Usluge štenara</t>
  </si>
  <si>
    <t>1. IZMJENOM I DOPUNOM PLANA NABAVE OD 04.02.2021. DODAJE SE NOVI REDNI BROJ 3.</t>
  </si>
  <si>
    <t>1. IZMJENOM I DOPUNOM PLANA NABAVE OD 04.02.2021. DODAJE SE NOVI REDNI BROJ 8.</t>
  </si>
  <si>
    <t>30.</t>
  </si>
  <si>
    <t>1. IZMJENOM I DOPUNOM PLANA NABAVE OD 04.02.2021. DODAJE SE NOVI REDNI BROJ 30.</t>
  </si>
  <si>
    <t>30/21-3J</t>
  </si>
  <si>
    <t>4/21-4</t>
  </si>
  <si>
    <t>Izgradnja dijela Ulice Frana Kršinića</t>
  </si>
  <si>
    <t>590.000,00 kn</t>
  </si>
  <si>
    <t>737.500,00 kn</t>
  </si>
  <si>
    <t>40 radnih dana</t>
  </si>
  <si>
    <t>7/21-4JR</t>
  </si>
  <si>
    <t>45236110- 4 Radovi na gornjem ustroju za sportske terene, 452332233-8 Radovi obnavljanja količnog potrošnog sloja</t>
  </si>
  <si>
    <t>Asfaltiranje sportskih igrališta kod OŠ braća Ribar i Viktorovac</t>
  </si>
  <si>
    <t>4/21-7J</t>
  </si>
  <si>
    <t>6/21-4J</t>
  </si>
  <si>
    <t>7/21-4J</t>
  </si>
  <si>
    <t>5/21-4</t>
  </si>
  <si>
    <t>Pojačano održavanje dijela Slavonske ulice i Odranske ulice</t>
  </si>
  <si>
    <t>45233222-1 Radovi na izgradnji kolničkog zastora i asfaltiranju</t>
  </si>
  <si>
    <t>1.500.000,00 kn</t>
  </si>
  <si>
    <t>1.875.000,00 kn</t>
  </si>
  <si>
    <t>Geotehnička istraživanja: Zagrebačka - Jagićeva</t>
  </si>
  <si>
    <t>71332000-4 Geotehničke usluge</t>
  </si>
  <si>
    <t>60 radnih dana</t>
  </si>
  <si>
    <t>Geotehnička istraživanja na području ulica N. Šipuša, J. Kalca, D. Trstenjaka i Trg 22. lipanj</t>
  </si>
  <si>
    <t>71332000- 4 Geotehničke usluge</t>
  </si>
  <si>
    <t>4/21-5</t>
  </si>
  <si>
    <t>Nabava sportske opreme za djecu sportaše u sportskim klubovima grada Siska</t>
  </si>
  <si>
    <t>30 dana</t>
  </si>
  <si>
    <t>18412000-0 Sportska odjeća</t>
  </si>
  <si>
    <t>Usluga izrade geomehaničkih projekata i kontrole glavnog projekta za  potrebe izgradnje POS-ovih zgrada u Sisku</t>
  </si>
  <si>
    <t>5/21-7J</t>
  </si>
  <si>
    <t>Usluga izrade izrade idejnog i glavnog projekta za izgradnju POS-ovih zgrada u Sisku</t>
  </si>
  <si>
    <t>3/21-6J</t>
  </si>
  <si>
    <t>Nabava stambenog kontejnera</t>
  </si>
  <si>
    <t>34221000-2 Pokretni kontejneri za posebne namjene</t>
  </si>
  <si>
    <t>Nabava i ugradnja klima uređaja u poslovne prostorije u Sisku, Ulica Marijana Cvetkovića 8</t>
  </si>
  <si>
    <t>42500000-1 Rashladni uređaji i uređaji za provjetravanje</t>
  </si>
  <si>
    <t>15 radnih dana</t>
  </si>
  <si>
    <t>31.</t>
  </si>
  <si>
    <t>31/21-3J</t>
  </si>
  <si>
    <t>8/21-4JR</t>
  </si>
  <si>
    <t>32.</t>
  </si>
  <si>
    <t>32/21-3J</t>
  </si>
  <si>
    <t>Nabava zaštitne opreme i sredstava djelatnika na javnim radovima za 2021. godinu</t>
  </si>
  <si>
    <t>18143000-3  Zaštitna oprema</t>
  </si>
  <si>
    <t>Usluga izrade projektne dokumentacije za obnovu zgrade u ulici Ljudevita Gaja 2A</t>
  </si>
  <si>
    <t>71242000-6- Izrada projekta i nacrta, procjena troškova</t>
  </si>
  <si>
    <t>60 dana</t>
  </si>
  <si>
    <t>6/21-4</t>
  </si>
  <si>
    <t>Provedba mjera preventivne i obvezne preventivne dezinfekcije, dezinsekcije i deratizacije</t>
  </si>
  <si>
    <t>90900000-6 Usluge čišćenja i sanitacije</t>
  </si>
  <si>
    <t>2 godine</t>
  </si>
  <si>
    <t>9/21-4JR</t>
  </si>
  <si>
    <t>Održavanje raskrižja u ulicama Ante Starčevića i Ljudevita Gaja</t>
  </si>
  <si>
    <t>45233141-9 Održavanje prometnice</t>
  </si>
  <si>
    <t>30 radnih dana</t>
  </si>
  <si>
    <t>Izgradnja autobusnih nadstrešnica</t>
  </si>
  <si>
    <t>45213311-6 Izgradnja autobusne postaje</t>
  </si>
  <si>
    <t>1 godina</t>
  </si>
  <si>
    <t>8/21-4J</t>
  </si>
  <si>
    <t>Godišnje održavanje nivoa vode u Ciglarskoj grabi</t>
  </si>
  <si>
    <t>65000000-3 Komunalne usluge</t>
  </si>
  <si>
    <t>do kraja 2021. godine</t>
  </si>
  <si>
    <t>9/21-4J</t>
  </si>
  <si>
    <t>Izrada idejnog projekta za ishođenje lokacijske dozvole za sanaciju i nadvišenje odlagališta otpada "Goričica" s nastavkom odlaganja neopasnog otpada u Gradu Sisku</t>
  </si>
  <si>
    <t>6/21-7J</t>
  </si>
  <si>
    <t>10/21-4JR</t>
  </si>
  <si>
    <t>11/21-4JR</t>
  </si>
  <si>
    <t>12/21-4JR</t>
  </si>
  <si>
    <t>Pojačano održvanje Ulice Antuna Cuvaja</t>
  </si>
  <si>
    <t>Pojačano održavanje Ulice Vatroslava Lisinskog</t>
  </si>
  <si>
    <t>Pojačano održavanje Ulice Nikole Mikca</t>
  </si>
  <si>
    <t>45233223-8 Radovi obnavljanja kolničkog potrošnog materijala</t>
  </si>
  <si>
    <t>25 radnih dana</t>
  </si>
  <si>
    <t>1.590.000,00</t>
  </si>
  <si>
    <t>1.987.500,00</t>
  </si>
  <si>
    <t>1/21-6</t>
  </si>
  <si>
    <t>33.</t>
  </si>
  <si>
    <t>33/21-3J</t>
  </si>
  <si>
    <t>Nabava drvene građe za podloge ispod kontejnera i podove kontejnera</t>
  </si>
  <si>
    <t>44112200-0 Podne obloge</t>
  </si>
  <si>
    <t>13/21-4JR</t>
  </si>
  <si>
    <t>15/21-4JR</t>
  </si>
  <si>
    <t>14/21-4JR</t>
  </si>
  <si>
    <t>Pojačano održavanje Ulice Ivana Gundulića</t>
  </si>
  <si>
    <t>20 radnih dana</t>
  </si>
  <si>
    <t>Pojačano održavanje Ulice Vatroslava Jagića</t>
  </si>
  <si>
    <t>Pojačano održavanje dijela Ulice Ivana Meštrovića</t>
  </si>
  <si>
    <t>5/21-3</t>
  </si>
  <si>
    <t>Nabava i montaža montažno - demontažne tribine - proizvod i tip za gledatelje sa natkrivenim sjedalicama</t>
  </si>
  <si>
    <t>44212000-9 Konstrukcijski proizvodi i dijelovi, osim montažnih zgrada</t>
  </si>
  <si>
    <t>16/21-4JR</t>
  </si>
  <si>
    <t>2/21-5JR</t>
  </si>
  <si>
    <t>Izvođenje radova na izgradnji odgovojno - obrazovnog kompleksa Galdovo</t>
  </si>
  <si>
    <t>Ugradnja dodatne rasvjete glavnog terena na sportskoj dvorani Zeleni brijeg</t>
  </si>
  <si>
    <t>31500000-1 Rasvjetna oprema i električne svjetiljke</t>
  </si>
  <si>
    <t>30 kalendarskih dana</t>
  </si>
  <si>
    <t xml:space="preserve">Izgradnja stambenih kuća po principu "ključ u ruke" </t>
  </si>
  <si>
    <t>27 kalendarskih dana + 60 radnih dana</t>
  </si>
  <si>
    <t>4/21-6J</t>
  </si>
  <si>
    <t>Stručni nadzor nad izgradnjom stambenih kuća po sistemu "ključ u ruke"</t>
  </si>
  <si>
    <t>80 radnih dana</t>
  </si>
  <si>
    <t>5/21-5J</t>
  </si>
  <si>
    <t>Stručni nadzor nad opremanjem sportske dvorane Zeleni brijeg</t>
  </si>
  <si>
    <t>Geotehnički istražni radovi i geotehnički elaborat za potrebe izrade projekta sanacije nestabilne padine i dijela ceste koja vodi od Starog Sela prema Panogi na k.č.br. 1677, k.o. Staro Selo</t>
  </si>
  <si>
    <t>45111250-5 Radovi na istarživanju terena</t>
  </si>
  <si>
    <t>6/21-3</t>
  </si>
  <si>
    <t>45216125-6 Radovi na izgradnji zgrade za pomoć u izvanrednim situacijama</t>
  </si>
  <si>
    <t>180 radnih dana</t>
  </si>
  <si>
    <r>
      <t>2. IZMJENOM I DOPUNOM PLANA NABAVE OD 16</t>
    </r>
    <r>
      <rPr>
        <b/>
        <sz val="14"/>
        <rFont val="Calibri"/>
        <family val="2"/>
        <charset val="238"/>
      </rPr>
      <t>.04.2021. MIJENJA SE REDNI BROJ 1.</t>
    </r>
  </si>
  <si>
    <r>
      <t>2. IZMJENOM I DOPUNOM PLANA NABAVE OD 16</t>
    </r>
    <r>
      <rPr>
        <b/>
        <sz val="14"/>
        <rFont val="Calibri"/>
        <family val="2"/>
        <charset val="238"/>
      </rPr>
      <t>.04.2021. DODAJE SE NOVI REDNI BROJ 4.</t>
    </r>
  </si>
  <si>
    <r>
      <t>2. IZMJENOM I DOPUNOM PLANA NABAVE OD 16</t>
    </r>
    <r>
      <rPr>
        <b/>
        <sz val="14"/>
        <rFont val="Calibri"/>
        <family val="2"/>
        <charset val="238"/>
      </rPr>
      <t>.04.2021. MIJENJA SE REDNI BROJ 18.</t>
    </r>
  </si>
  <si>
    <t>2. IZMJENOM I DOPUNOM PLANA NABAVE OD 16.04.2021. DODAJE SE NOVI REDNI BROJ 2.</t>
  </si>
  <si>
    <t>2. IZMJENOM I DOPUNOM PLANA NABAVE OD 16.04.2021. DODAJU SE NOVI REDNI BROJEVI 5. I 6.</t>
  </si>
  <si>
    <r>
      <t>2. IZMJENOM I DOPUNOM PLANA NABAVE OD 16</t>
    </r>
    <r>
      <rPr>
        <b/>
        <sz val="14"/>
        <rFont val="Calibri"/>
        <family val="2"/>
        <charset val="238"/>
      </rPr>
      <t>.04.2021. MIJENJA SE REDNI BROJ 2.</t>
    </r>
  </si>
  <si>
    <r>
      <t>2. IZMJENOM I DOPUNOM PLANA NABAVE OD 16</t>
    </r>
    <r>
      <rPr>
        <b/>
        <sz val="14"/>
        <rFont val="Calibri"/>
        <family val="2"/>
        <charset val="238"/>
      </rPr>
      <t>.04.2021. DODAJE SE NOVO POGLAVLJE I NOVI REDNI BROJ 1.</t>
    </r>
  </si>
  <si>
    <r>
      <t>2. IZMJENOM I DOPUNOM PLANA NABAVE OD 16</t>
    </r>
    <r>
      <rPr>
        <b/>
        <sz val="14"/>
        <rFont val="Calibri"/>
        <family val="2"/>
        <charset val="238"/>
      </rPr>
      <t>.04.2021. DODAJU SE NOVI REDNI BROJEVI: 31 - 33.</t>
    </r>
  </si>
  <si>
    <t>2. IZMJENOM I DOPUNOM PLANA NABAVE OD 16.04.2021. DODAJU SE NOVI REDNI BROJEVI: 7. - 16.</t>
  </si>
  <si>
    <t xml:space="preserve">KLASA: 406-01/20-01/75   </t>
  </si>
  <si>
    <t>Građenje građevine javne i društvene namjene, 2.b skupine - vatrogasni dom i pošta u Topolovcu, Trg hrvatskih dragovoljaca 1A, Sisak</t>
  </si>
  <si>
    <t>7/21-4</t>
  </si>
  <si>
    <t>Pregovarački postupak bez prethodne objave poziva na nadmetanje</t>
  </si>
  <si>
    <r>
      <t>2. IZMJENOM I DOPUNOM PLANA NABAVE OD 16</t>
    </r>
    <r>
      <rPr>
        <b/>
        <sz val="14"/>
        <rFont val="Calibri"/>
        <family val="2"/>
        <charset val="238"/>
      </rPr>
      <t>.04.2021. DODAJU SE NOVI REDNI BROJEVI: 6. - 9.</t>
    </r>
  </si>
  <si>
    <t>10/21-4J</t>
  </si>
  <si>
    <t>1. IZMJENOM I DOPUNOM PLANA NABAVE OD 04.02.2021. MIJENJA SE REDNI BROJ 27.</t>
  </si>
  <si>
    <r>
      <t>2. IZMJENOM I DOPUNOM PLANA NABAVE OD 16</t>
    </r>
    <r>
      <rPr>
        <b/>
        <sz val="14"/>
        <rFont val="Calibri"/>
        <family val="2"/>
        <charset val="238"/>
      </rPr>
      <t>.04.2021. DODAJU SE NOVI REDNI BROJEVI 3. I 4.</t>
    </r>
  </si>
  <si>
    <r>
      <t>2. IZMJENOM I DOPUNOM PLANA NABAVE OD 16</t>
    </r>
    <r>
      <rPr>
        <b/>
        <sz val="14"/>
        <rFont val="Calibri"/>
        <family val="2"/>
        <charset val="238"/>
      </rPr>
      <t>.04.2021. DODAJU SE NOVI REDNI BROJEVI: 4. - 6.</t>
    </r>
  </si>
  <si>
    <t xml:space="preserve">1. IZMJENOM I DOPUNOM PLANA NABAVE OD 04.02.2021. MIJENJA SE REDNI BROJ 8. </t>
  </si>
  <si>
    <t>1. IZMJENOM I DOPUNOM PLANA NABAVE OD 04.02.2021. DODAJE SE NOVI REDNI BROJ 13.</t>
  </si>
  <si>
    <t>11/21-4J</t>
  </si>
  <si>
    <t>Savjetodavne usluge u provedbi projekta "Centar kreativne industrije - kreativni inkubator Sisak"</t>
  </si>
  <si>
    <t>2. IZMJENOM I DOPUNOM PLANA NABAVE OD 16.04.2021. DODAJU SE NOVI REDNI BROJEVI: 4. - 7.</t>
  </si>
  <si>
    <r>
      <t>2. IZMJENOM I DOPUNOM PLANA NABAVE OD 16</t>
    </r>
    <r>
      <rPr>
        <b/>
        <sz val="14"/>
        <rFont val="Calibri"/>
        <family val="2"/>
        <charset val="238"/>
      </rPr>
      <t>.04.2021. DODAJE SE NOVI REDNI BROJ 5.</t>
    </r>
  </si>
  <si>
    <t>6/21-5J</t>
  </si>
  <si>
    <t xml:space="preserve">Usluge izrade videa u trajanju od 30 min. u okviru EU projekta EPIC </t>
  </si>
  <si>
    <t>92100000-2 Filmske i video usluge</t>
  </si>
  <si>
    <t>01.11.2021.</t>
  </si>
  <si>
    <t>12/21-4J</t>
  </si>
  <si>
    <t>Stručni i obračunski nadzor nad radovima pojačanog održavanja dijela Slavonske ulice i Odranske ulice</t>
  </si>
  <si>
    <t>71247000-1 Nadzor građevinskih radova</t>
  </si>
  <si>
    <t>13/21-4J</t>
  </si>
  <si>
    <t>Stručni i obračunski nadzor nad radovima izgradnje Park and ride parkirališta</t>
  </si>
  <si>
    <t>120 radnih dana</t>
  </si>
  <si>
    <t>Nabava pijeska za odbojkaško igralište</t>
  </si>
  <si>
    <t>14211100-4 Nabava prirodnog pijeska</t>
  </si>
  <si>
    <t xml:space="preserve">14/21-4J </t>
  </si>
  <si>
    <t>Stručni i obračunski nadzor nad izgradnjom dijela Ulice Frana Kršinića</t>
  </si>
  <si>
    <t>3/21-5JR</t>
  </si>
  <si>
    <t>Izvedba priključka plina na sportskoj dvorani Zeleni Brijeg</t>
  </si>
  <si>
    <t>Pojačano održavanje Mljetske ulice</t>
  </si>
  <si>
    <t>18/21-4JR</t>
  </si>
  <si>
    <t>19/21-4JR</t>
  </si>
  <si>
    <t>45111290-7 Temeljni radovi za priključke (vodovod, plin, itd.)</t>
  </si>
  <si>
    <t>14/21-3JR</t>
  </si>
  <si>
    <t>Radovi uređenja kupaonice u stanu u Sisku, Ulica braće Čulig 17</t>
  </si>
  <si>
    <t>Asfaltiranje dijela parkirališta kod stardiona NK Metalac</t>
  </si>
  <si>
    <t>5 radnih dana</t>
  </si>
  <si>
    <t>7/21-7J</t>
  </si>
  <si>
    <t>Usluga izrade tehničke dokumentacije projekta cjelovite obnove poslovne zgrade u Sisku, Ljudevita Gaja 2a</t>
  </si>
  <si>
    <t>15/21-3JR</t>
  </si>
  <si>
    <t>16/21-3JR</t>
  </si>
  <si>
    <t>17/21-3JR</t>
  </si>
  <si>
    <t>Soboslikarski i ličilački radovi</t>
  </si>
  <si>
    <t>45442100-8 Ličilački radovi</t>
  </si>
  <si>
    <t>II-IV</t>
  </si>
  <si>
    <t>Postavljanje parketa u objektu u Crncu</t>
  </si>
  <si>
    <t>45432100-5 Radovi postavljanja podova i odnih obloga</t>
  </si>
  <si>
    <t>45262310-7 Armiranobetonski radovi</t>
  </si>
  <si>
    <t>8/21-7J</t>
  </si>
  <si>
    <t>Provedba istražnih radova i izrada elaborata ocjene postojećeg stanja građevinske konstrukcije Starog mosta u Sisku</t>
  </si>
  <si>
    <t>45 dana</t>
  </si>
  <si>
    <t>15/21-4J</t>
  </si>
  <si>
    <t>Zbribnjavanje nusproizvoda životinjskog podrijetla</t>
  </si>
  <si>
    <t>90524300-9 Usluge uklanjanja biološkog otpada</t>
  </si>
  <si>
    <t>8/21-4</t>
  </si>
  <si>
    <t>Održavanje aplikacijskog sustava Pazigrad (Prometno redarstvo), Pazigrad (Pauk) i Gradsko oko</t>
  </si>
  <si>
    <t>50324100-3 Usluge održavanja sustava</t>
  </si>
  <si>
    <t>226.800,00</t>
  </si>
  <si>
    <t>283.500,00</t>
  </si>
  <si>
    <t>16/21-4J</t>
  </si>
  <si>
    <t>Nabava usluge revizije projekta "Centar kreativne industrije - kreativni inkubator Sisak"</t>
  </si>
  <si>
    <t>34.</t>
  </si>
  <si>
    <t>34/21-3J</t>
  </si>
  <si>
    <t>7/21-3</t>
  </si>
  <si>
    <t>71600000-4 Usluge tehničkog ispitivanja, analize i savjetodavne usluge</t>
  </si>
  <si>
    <t>9 mjeseci</t>
  </si>
  <si>
    <t>Najam sigurnosne ograde Stari most</t>
  </si>
  <si>
    <t>34928310-4 Sigurnosne ograde</t>
  </si>
  <si>
    <t>17/21-4J</t>
  </si>
  <si>
    <t>9/21-7J</t>
  </si>
  <si>
    <t>Izrada projektne dokumentacije za ishođenje građevinske dozvole za rekonstrukciju i dogradnju Doma Budaševo</t>
  </si>
  <si>
    <t>25 kalendarskih dana</t>
  </si>
  <si>
    <t>09132000-3 Motorni benzin,    09134200-9 Dizelsko gorivo</t>
  </si>
  <si>
    <t xml:space="preserve"> 30125110-5 Toner za laserske pisače/telefaks uređaje,            22610000-9 Tiskarska tinta</t>
  </si>
  <si>
    <t>15200000-0 Pripravljena i konzervirana riba                                                             15130000-8 Mesni proizvodi</t>
  </si>
  <si>
    <t>45211300-2 Radovi na izgradnji stabmenih kuća,                             39700000-9 Aparati za kućanstvo</t>
  </si>
  <si>
    <t>Manifestacija ''Dan Grada Siska'' (najam pozornice, razglasa, i rasvjete s dod. opremom, tonski i rasvjetni tehničari, transport, montaža, demontaža, izvođači)</t>
  </si>
  <si>
    <t>Manifestacija ''Proslava Nove godine'' (najam pozornice, razglasa, i rasvjete s dod. opremom, tonski i rasvjetni tehničari, transport, montaža, demontaža, izvođači)</t>
  </si>
  <si>
    <t>Izrada armiranobetonske podloge za montažu montažno-demontažne tribine na HNK Metalac u Sisku, Ulica Hrvatskog narodnog preporoda 35</t>
  </si>
  <si>
    <t>Uklanjanje zgrade na adresi Sisak, Savska ulica 169</t>
  </si>
  <si>
    <t>4511100-8 Radovi rušenja, priprema i čišćenje gradilišta</t>
  </si>
  <si>
    <t>4/21-7JR</t>
  </si>
  <si>
    <t>5/21-5</t>
  </si>
  <si>
    <t>Izvođenje radova na dogradnji vrtićkog objekta Različak</t>
  </si>
  <si>
    <t>45262800-9 Radovi dogradnje zgrade</t>
  </si>
  <si>
    <t>100 kalendarskih dana</t>
  </si>
  <si>
    <t>7/21-5J</t>
  </si>
  <si>
    <t>Stručni nadzor nad izvođenjem radova na dogradnji vrtićkog objekta Različak</t>
  </si>
  <si>
    <t>71521000-6 usluge nadzora gradilišta</t>
  </si>
  <si>
    <t>8/21-5J</t>
  </si>
  <si>
    <t>Izrada projekta obnove dvorane OŠ Viktorovac</t>
  </si>
  <si>
    <t>45 kalendarskih dana</t>
  </si>
  <si>
    <t>Izrada tehničke dokumentacije za zgradu Učilišta u sklopu Kazališta 21</t>
  </si>
  <si>
    <t>50 kalendarskih dana</t>
  </si>
  <si>
    <t>9/21-5J</t>
  </si>
  <si>
    <t>Izrada projekta obnove konstrukcije za zgradu Pionirac</t>
  </si>
  <si>
    <t>10/21-5J</t>
  </si>
  <si>
    <t>11/21-5J</t>
  </si>
  <si>
    <t>Stručni nadzor nad izvođenjem radova na sanaciji Područne škole Topolovac</t>
  </si>
  <si>
    <t>71521000-6 Usluge nadzora gradilišta</t>
  </si>
  <si>
    <t>45454000-4 Radovi na rekonstrukciji</t>
  </si>
  <si>
    <t>Radovi nabave i zamjene kotlova u kotlovnici OŠ 22. lipnja u Sisku</t>
  </si>
  <si>
    <t>45232141-2 Postrojenje i zagrijavanje</t>
  </si>
  <si>
    <t>12/21-5J</t>
  </si>
  <si>
    <t>Usluga nadzora nad radovima nabave i zamjene kotlova u kotlovnicu OŠ 22. lipnja u Sisku</t>
  </si>
  <si>
    <t>20/21-4JR</t>
  </si>
  <si>
    <t>Izgradnja ulaznog portala sa stupovima u Ulici S. i A. Radića 2</t>
  </si>
  <si>
    <t>do 15.09.2021.</t>
  </si>
  <si>
    <t>35.</t>
  </si>
  <si>
    <t>35/21-3J</t>
  </si>
  <si>
    <t>Izrada projekta obnove konstrukcije objekta društvenog doma Topolovac na adresi Trg hrvatskih dragovoljaca 1, Topolovac, Sisak, k.č.br. 2042/1, k.o. Budaševo - Topolovac</t>
  </si>
  <si>
    <t>45 radnih dana</t>
  </si>
  <si>
    <t>36.</t>
  </si>
  <si>
    <t>36/21-3J</t>
  </si>
  <si>
    <t>Izrada projekta obnove konstrukcije objekta u Galdovačkoj ulici 6, Sisak, k.č.br. 1323, k.o. Galdovo</t>
  </si>
  <si>
    <t>37.</t>
  </si>
  <si>
    <t>37/21-3J</t>
  </si>
  <si>
    <t>Izrada projekta obnove konstrukcije objekta društvenog doma Budaševo, Trg Marijana Šokčevića 1, Budaševo, Sisak, k.č.br.920/1, Budaševo - Topolovac</t>
  </si>
  <si>
    <t>13/21-5J</t>
  </si>
  <si>
    <t>Nabava kruha za građane pogođene potresom</t>
  </si>
  <si>
    <t>15811100-7 Kruh</t>
  </si>
  <si>
    <t>Izvođenje obrtničkih radova na uređenju društvenog doma u Vijeću mjesnog odbora Odra</t>
  </si>
  <si>
    <r>
      <t>3. IZMJENOM I DOPUNOM PLANA NABAVE OD 06.08</t>
    </r>
    <r>
      <rPr>
        <b/>
        <sz val="14"/>
        <color indexed="8"/>
        <rFont val="Calibri"/>
        <family val="2"/>
        <charset val="238"/>
      </rPr>
      <t>.2021. DODAJE SE NOVI REDNI BROJ 7.</t>
    </r>
  </si>
  <si>
    <t>Priprema natječajne dokumentacije te usluge savjetovanja u provedbi projekta za tip operacije 7.4.1. "Ulaganja u pokretanje, poboljšanje ili proširenje lokalnih temeljnih usluga za ruralno stanovništvo uključujući slobodno vrijeme i kulturne aktivnosti te povezanu infrastrukturu</t>
  </si>
  <si>
    <t>18/21-3JR</t>
  </si>
  <si>
    <t>4/21-5JR</t>
  </si>
  <si>
    <r>
      <t>3. IZMJENOM I DOPUNOM PLANA NABAVE OD 09.08</t>
    </r>
    <r>
      <rPr>
        <b/>
        <sz val="14"/>
        <rFont val="Calibri"/>
        <family val="2"/>
        <charset val="238"/>
      </rPr>
      <t>.2021. DODAJE SE NOVI REDNI BROJ 4.</t>
    </r>
  </si>
  <si>
    <r>
      <t>3. IZMJENOM I DOPUNOM PLANA NABAVE OD 09</t>
    </r>
    <r>
      <rPr>
        <b/>
        <sz val="14"/>
        <rFont val="Calibri"/>
        <family val="2"/>
        <charset val="238"/>
      </rPr>
      <t>.08.2021. DODAJU SE NOVI REDNI BROJEVI: 3. i 4.</t>
    </r>
  </si>
  <si>
    <r>
      <t>3. IZMJENOM I DOPUNOM PLANA NABAVE OD 09</t>
    </r>
    <r>
      <rPr>
        <b/>
        <sz val="14"/>
        <rFont val="Calibri"/>
        <family val="2"/>
        <charset val="238"/>
      </rPr>
      <t>.08.2021. DODAJU SE NOVI REDNI BROJEVI: 18. - 20.</t>
    </r>
  </si>
  <si>
    <r>
      <t>3. IZMJENOM I DOPUNOM PLANA NABAVE OD 09.08</t>
    </r>
    <r>
      <rPr>
        <b/>
        <sz val="14"/>
        <rFont val="Calibri"/>
        <family val="2"/>
        <charset val="238"/>
      </rPr>
      <t>.2021. DODAJU SE NOVI REDNI BROJEVI: 14. i 18.</t>
    </r>
  </si>
  <si>
    <r>
      <t>3. IZMJENOM I DOPUNOM PLANA NABAVE OD 09.08.</t>
    </r>
    <r>
      <rPr>
        <b/>
        <sz val="14"/>
        <rFont val="Calibri"/>
        <family val="2"/>
        <charset val="238"/>
      </rPr>
      <t>2021. DODAJU SE NOVI REDNI BROJEVI: 15. - 17.</t>
    </r>
  </si>
  <si>
    <r>
      <t>3. IZMJENOM I DOPUNOM PLANA NABAVE OD 09.08</t>
    </r>
    <r>
      <rPr>
        <b/>
        <sz val="14"/>
        <rFont val="Calibri"/>
        <family val="2"/>
        <charset val="238"/>
      </rPr>
      <t>.2021. DODAJU SE NOVI REDNI BROJEVO: 7. - 9.</t>
    </r>
  </si>
  <si>
    <r>
      <t>3. IZMJENOM I DOPUNOM PLANA NABAVE OD 09.08</t>
    </r>
    <r>
      <rPr>
        <b/>
        <sz val="14"/>
        <rFont val="Calibri"/>
        <family val="2"/>
        <charset val="238"/>
      </rPr>
      <t>.2021. DODAJE SE NOVI REDNI BROJEVI: 6. - 13.</t>
    </r>
  </si>
  <si>
    <r>
      <t>3. IZMJENOM I DOPUNOM PLANA NABAVE OD 09.08</t>
    </r>
    <r>
      <rPr>
        <b/>
        <sz val="14"/>
        <rFont val="Calibri"/>
        <family val="2"/>
        <charset val="238"/>
      </rPr>
      <t>.2021. DODAJE SE NOVI REDNI BROJEVI: 10. - 17.</t>
    </r>
  </si>
  <si>
    <t>3. IZMJENOM I DOPUNOM PLANA NABAVE OD 09.08.2021. DODAJE SE NOVI REDNI BROJEVI: 34. - 37.</t>
  </si>
  <si>
    <r>
      <t>3. IZMJENOM I DOPUNOM PLANA NABAVE OD 09.08</t>
    </r>
    <r>
      <rPr>
        <b/>
        <sz val="14"/>
        <rFont val="Calibri"/>
        <family val="2"/>
        <charset val="238"/>
      </rPr>
      <t>.2021. MIJENJA SE REDNI BROJ 20.</t>
    </r>
  </si>
  <si>
    <r>
      <t>3. IZMJENOM I DOPUNOM PLANA NABAVE OD 09.08</t>
    </r>
    <r>
      <rPr>
        <b/>
        <sz val="14"/>
        <rFont val="Calibri"/>
        <family val="2"/>
        <charset val="238"/>
      </rPr>
      <t>.2021. DODAJE SE NOVI ODJELJAK I NOVI REDNI BROJ 1.</t>
    </r>
  </si>
  <si>
    <r>
      <t>3. IZMJENOM I DOPUNOM PLANA NABAVE OD 09.08</t>
    </r>
    <r>
      <rPr>
        <b/>
        <sz val="14"/>
        <rFont val="Calibri"/>
        <family val="2"/>
        <charset val="238"/>
      </rPr>
      <t>.2021. DODAJE SE NOVI REDNI BROJ 5.</t>
    </r>
  </si>
  <si>
    <r>
      <t>3. IZMJENOM I DOPUNOM PLANA NABAVE OD 09.08</t>
    </r>
    <r>
      <rPr>
        <b/>
        <sz val="14"/>
        <rFont val="Calibri"/>
        <family val="2"/>
        <charset val="238"/>
      </rPr>
      <t>.2021. DODAJE SE NOVI REDNI BROJ 8.</t>
    </r>
  </si>
  <si>
    <r>
      <t>3. IZMJENOM I DOPUNOM PLANA NABAVE OD 09.08</t>
    </r>
    <r>
      <rPr>
        <b/>
        <sz val="14"/>
        <rFont val="Calibri"/>
        <family val="2"/>
        <charset val="238"/>
      </rPr>
      <t>.2021. MIJENJA SE REDNI BROJ 3.</t>
    </r>
  </si>
  <si>
    <t>21/21-4JR</t>
  </si>
  <si>
    <t>Održavanje prometnice Mađari - Letovanci</t>
  </si>
  <si>
    <t>22/21-4JR</t>
  </si>
  <si>
    <t>Izvođenje dodatnih radova sanacije Dječjeg doma Vrbina</t>
  </si>
  <si>
    <t>24/21-4JR</t>
  </si>
  <si>
    <t>OŠ Hrastelnica-parking</t>
  </si>
  <si>
    <t>do 06.09.2021.</t>
  </si>
  <si>
    <t>Izrada projektne dokumentacije za cjelovitu obnovu zgrade u Sisku, Rimska ulica 26-zgrada Gradske vijećnice</t>
  </si>
  <si>
    <t>3/21-7</t>
  </si>
  <si>
    <t>Izvođenje radova na cjelovitoj obnovi zgrade javne namjene (poslovna) u Ulici Ljudevita Gaja 2a - faza 1 - pojačanje konstrukcije</t>
  </si>
  <si>
    <t>14/21-5J</t>
  </si>
  <si>
    <t>Nabava protuudarne zaštite zidova u sportskoj dvorani Zeleni brijeg</t>
  </si>
  <si>
    <t>5/21-5JR</t>
  </si>
  <si>
    <t>Radovi na izmjeni rasvjetnih tijela u OŠ Ivana Antolčića Komarevo</t>
  </si>
  <si>
    <t>25/21-4JR</t>
  </si>
  <si>
    <t>Održavanje prometnice Mahovo - Palanjek</t>
  </si>
  <si>
    <t>38.</t>
  </si>
  <si>
    <t>38/21-3J</t>
  </si>
  <si>
    <t>Javna govorna usluga mobilne telefonije</t>
  </si>
  <si>
    <t>Narudžbenice</t>
  </si>
  <si>
    <t>III - IV</t>
  </si>
  <si>
    <t>do 31. prosinca 2021. godine</t>
  </si>
  <si>
    <t>19/21-3JR</t>
  </si>
  <si>
    <t>Uklanjanje armiranobetonskih temelja na stadionu HNK Metalac u Sisku</t>
  </si>
  <si>
    <t>45111213-4 Čišćenje gradilišta</t>
  </si>
  <si>
    <t>III-IV</t>
  </si>
  <si>
    <t>5 radnih dana od dana uvođenja u posao</t>
  </si>
  <si>
    <t>20/21-3JR</t>
  </si>
  <si>
    <t>Rekonstrukcija kanalizacije i odvod oborinske vode društvenog doma u Komarevu</t>
  </si>
  <si>
    <t>18/21-4J</t>
  </si>
  <si>
    <t>19/21-4J</t>
  </si>
  <si>
    <t>Održavanje aplikacijskog sustava Pazigrad (Prometno redarstvo), Pazigrad (Pauk) i Gradsko oko za sedmomjesečno korištenje</t>
  </si>
  <si>
    <t>503241100-3 Usluge održavanja sustava</t>
  </si>
  <si>
    <t>III i IV</t>
  </si>
  <si>
    <t>7 mjeseci</t>
  </si>
  <si>
    <t>Nadogradnja sustava tehničke zaštite, video nadzor javne površine - dječje igralište između Rimske ulice i Ulice S. i A. Radića</t>
  </si>
  <si>
    <t>23/21-4JR</t>
  </si>
  <si>
    <t>20/21-4J</t>
  </si>
  <si>
    <t>Pregled postojećeg stanja i izrada prijedloga mjera hitne sanacije želježničkog nathodnika pasarela u kolodvoru Sisak - Caprag</t>
  </si>
  <si>
    <t>10/21-7J</t>
  </si>
  <si>
    <t>Izrada projetne dokumentacije za rekonstrukciju zgrade na adresi Sisak, Trg Ljudevita Posavskoga 1</t>
  </si>
  <si>
    <t>90 dana</t>
  </si>
  <si>
    <t>26/21-4JR</t>
  </si>
  <si>
    <t>27/21-4JR</t>
  </si>
  <si>
    <t>Sanacija pasarele - želježničkog nathodnika u Sisak Capragu</t>
  </si>
  <si>
    <t>6/21-5</t>
  </si>
  <si>
    <t xml:space="preserve">Izgradnja potpornog zida kod sportske dvorane "Zeleni brijeg" </t>
  </si>
  <si>
    <t>45262620-3 Potporni zid</t>
  </si>
  <si>
    <t>9/21-4</t>
  </si>
  <si>
    <t>do 31.12.2022.</t>
  </si>
  <si>
    <t>Tekuće održavanje nerazvrstanih neasfaltiranih prometnica - šljunčanje u 2022. godini</t>
  </si>
  <si>
    <t>21/21-4J</t>
  </si>
  <si>
    <t>Izrada tehničke dokumentacije za korištenje geotermalne energije</t>
  </si>
  <si>
    <t>do 29.11.2021.</t>
  </si>
  <si>
    <t>15/21-5J</t>
  </si>
  <si>
    <t>Usluga izrade projekta uređenja školske kuhinje u OŠ Viktorovac</t>
  </si>
  <si>
    <t>5/21-6J</t>
  </si>
  <si>
    <t>Usluga vrednovanja SRUP-a</t>
  </si>
  <si>
    <t>10/21-4</t>
  </si>
  <si>
    <t>Nabava komunalne opreme - uređaj za kompostiranje otpada</t>
  </si>
  <si>
    <t>do izvršenja ugovornih obveza</t>
  </si>
  <si>
    <t>16/21-5J</t>
  </si>
  <si>
    <t>Vizualni identitet i signalizacija sportske dvorane Zeleni brijeg</t>
  </si>
  <si>
    <t>Betoniranje prilazne rampe sportskoj dvorani Zeleni brijeg</t>
  </si>
  <si>
    <t>28/21-4JR</t>
  </si>
  <si>
    <t>Građevinsko obrtnički radovi vodovoda i kanalizacije bejzbol igrališta</t>
  </si>
  <si>
    <t>21/21-3JR</t>
  </si>
  <si>
    <t>Uređenje stana u Sisku, Ulica braće Čulig 17</t>
  </si>
  <si>
    <t>39.</t>
  </si>
  <si>
    <t>40.</t>
  </si>
  <si>
    <t>39/21-3J</t>
  </si>
  <si>
    <t>40/21-3J</t>
  </si>
  <si>
    <t>Usluge tiska na sportskoj opremi</t>
  </si>
  <si>
    <t>79810000-5 Usluge tiskanja</t>
  </si>
  <si>
    <t>Nabava Božićne dekoracije</t>
  </si>
  <si>
    <t>39298900-6 Različiti proizvodi za dekoraciju</t>
  </si>
  <si>
    <t>22/21-4J</t>
  </si>
  <si>
    <t>Izrada glavnog projekta rješenja oborinske odvodnje nogostupa u Ulici Brezovačkog odreda</t>
  </si>
  <si>
    <t>71322000-1 Usluge tehničkog projektiranja u građevinarstvu za objekte niskogradnje</t>
  </si>
  <si>
    <t>Usluga izrade projektne dokumentacije za obnovu Starog mosta u Sisku</t>
  </si>
  <si>
    <t>Usluga izrade izvedbenog projekta konstrukcije i projektantskog nadzora za 1. fazu cjelovite obnove poslovne zgrade u Sisku, Ljudevita Gaja 2a</t>
  </si>
  <si>
    <t>71242000-6 Izrada projekta i nacrta, procjena troškova; 71248000-8 Nadzor projekta i dokumentacije (projektantski nadzor)</t>
  </si>
  <si>
    <t>Usluga nadzora nad izvođenjem radova na 1. fazi cjelovite obnove poslovne zgrade u Sisku, Ljudevita Gaja 2a</t>
  </si>
  <si>
    <t>39234000-1 Spremnici za kompost</t>
  </si>
  <si>
    <t>17/21-5J</t>
  </si>
  <si>
    <t>31523300-1 osvijetljeni natpisi               44423450-0 Natpisne ploče</t>
  </si>
  <si>
    <t>20 kalendarskih dana</t>
  </si>
  <si>
    <t>Izrada izmjene i dopune projektno-tehničke dokumentacije za izgradnju i opremanje odgojno-obrazovnog kompleksa Galdovo</t>
  </si>
  <si>
    <t>110 kalendarskih dana</t>
  </si>
  <si>
    <t>79822500-7 Usluge grafičkog oblikovanja</t>
  </si>
  <si>
    <t>15 kalendarskih dana</t>
  </si>
  <si>
    <t>Izvođenje radova na sanaciji zgrade Kazališta 21 oštećene u potresu</t>
  </si>
  <si>
    <t>45454100-5 Raadovi na obnovi, 45453100-8 Sanacijski radovi, 45454000-4 Radovi na rekonstrukciji</t>
  </si>
  <si>
    <t>90 kalendarskih dana</t>
  </si>
  <si>
    <t>Izvođenje radova na sanaciji dvorane Osnovne škole Viktorovac oštećene u potresu</t>
  </si>
  <si>
    <t>PREDMETI NABAVE ROBA I USLUGA ČIJA JE PROCIJENJENA VRIJEDNOST JEDNAKA ILI VEĆA OD 20.000, 00 KUNA A MANJA OD PRAGOVA EU - SUKLADNO PRAVILNIKU O PROVEDBI POSTUPAKA NABAVE ROBA, USLUGA I RADOVA ZA  POSTUPKE OBNOVE</t>
  </si>
  <si>
    <t>PREDMETI NABAVE RADOVA ČIJA JE PROCIJENJENA VRIJEDNOST JEDNAKA ILI VEĆA OD 20.000, 00 KUNA A MANJA OD PRAGOVA EU - SUKLADNO PRAVILNIKU O PROVEDBI POSTUPAKA NABAVE ROBA, USLUGA I RADOVA ZA  POSTUPKE OBNOVE</t>
  </si>
  <si>
    <t>45214100-1 Radovi na izgradnji zgrada za dječji vrtić; 45214210-5 Radovi na izgradnji osnovne škole; 37450000-7 Oprema za sportove na igralištima i terenima; 39161000-8 Namještaj za dječje vrtiće; 39160000-1 Školski namještaj</t>
  </si>
  <si>
    <t>1/21-7JO</t>
  </si>
  <si>
    <t>2/21-7JO</t>
  </si>
  <si>
    <t>3/21-7JO</t>
  </si>
  <si>
    <t>1/21-5JRO</t>
  </si>
  <si>
    <t>2/21-5JRO</t>
  </si>
  <si>
    <t>1/21-3JO</t>
  </si>
  <si>
    <t>URBROJ: 2176/05-01/1-21-12</t>
  </si>
  <si>
    <t>Sisak, 20. prosinca 2021. godine</t>
  </si>
  <si>
    <r>
      <t>4. IZMJENOM I DOPUNOM PLANA NABAVE OD 20.12</t>
    </r>
    <r>
      <rPr>
        <b/>
        <sz val="14"/>
        <rFont val="Calibri"/>
        <family val="2"/>
        <charset val="238"/>
      </rPr>
      <t>.2021. TOČKA 7. PREMJEŠTA SE U NOVI ODJELJAK - PREDMETI NABAVE ROBA I USLUGA ČIJA JE PROCIJENJENA VRIJEDNOST JEDNAKA ILI VEĆA OD 20.000, 00 KUNA A MANJA OD PRAGOVA EU - SUKLADNO PRAVILNIKU O PROVEDBI POSTUPAKA NABAVE ROBA, USLUGA I RADOVA ZA  POSTUPKE OBNOVE</t>
    </r>
  </si>
  <si>
    <r>
      <t>4. IZMJENOM I DOPUNOM PLANA NABAVE OD 20.12</t>
    </r>
    <r>
      <rPr>
        <b/>
        <sz val="14"/>
        <rFont val="Calibri"/>
        <family val="2"/>
        <charset val="238"/>
      </rPr>
      <t>.2021. BRIŠE SE REDNI BROJ 1.</t>
    </r>
  </si>
  <si>
    <r>
      <t>4. IZMJENOM I DOPUNOM PLANA NABAVE OD 20.12</t>
    </r>
    <r>
      <rPr>
        <b/>
        <sz val="14"/>
        <color indexed="8"/>
        <rFont val="Calibri"/>
        <family val="2"/>
        <charset val="238"/>
      </rPr>
      <t>.2021. DODAJE SE NOVI REDNI BROJ 6.</t>
    </r>
  </si>
  <si>
    <t xml:space="preserve">4. IZMJENOM I DOPUNOM PLANA NABAVE OD 20.12.2021. ISPRAVLJA SE REDNI BROJ I EVIDENCIJSKI BROJ NABAVE </t>
  </si>
  <si>
    <r>
      <t>4. IZMJENOM I DOPUNOM PLANA NABAVE OD 20.12</t>
    </r>
    <r>
      <rPr>
        <b/>
        <sz val="14"/>
        <rFont val="Calibri"/>
        <family val="2"/>
        <charset val="238"/>
      </rPr>
      <t>.2021. DODAJEU SE NOVI REDNI BROJEVI: 38. - 40.</t>
    </r>
  </si>
  <si>
    <r>
      <t>4. IZMJENOM I DOPUNOM PLANA NABAVE OD 20.12</t>
    </r>
    <r>
      <rPr>
        <b/>
        <sz val="14"/>
        <rFont val="Calibri"/>
        <family val="2"/>
        <charset val="238"/>
      </rPr>
      <t>.2021. DODAJU SE NOVI REDNI BROJEVI: 14. - 17.</t>
    </r>
  </si>
  <si>
    <r>
      <t>4. IZMJENOM I DOPUNOM PLANA NABAVE OD 20.12</t>
    </r>
    <r>
      <rPr>
        <b/>
        <sz val="14"/>
        <rFont val="Calibri"/>
        <family val="2"/>
        <charset val="238"/>
      </rPr>
      <t>.2021. MIJENJA SE REDNI BROJ 1.</t>
    </r>
  </si>
  <si>
    <r>
      <t>4. IZMJENOM I DOPUNOM PLANA NABAVE OD 20.12</t>
    </r>
    <r>
      <rPr>
        <b/>
        <sz val="14"/>
        <rFont val="Calibri"/>
        <family val="2"/>
        <charset val="238"/>
      </rPr>
      <t>.2021. DODAJE SE NOVI REDNI BROJ 5.</t>
    </r>
  </si>
  <si>
    <r>
      <t>4. IZMJENOM I DOPUNOM PLANA NABAVE OD 20.12</t>
    </r>
    <r>
      <rPr>
        <b/>
        <sz val="14"/>
        <rFont val="Calibri"/>
        <family val="2"/>
        <charset val="238"/>
      </rPr>
      <t>.2021. DODAJE SE NOVI REDNI BROJ 10.</t>
    </r>
  </si>
  <si>
    <r>
      <t>4. IZMJENOM I DOPUNOM PLANA NABAVE OD 20.12</t>
    </r>
    <r>
      <rPr>
        <b/>
        <sz val="14"/>
        <rFont val="Calibri"/>
        <family val="2"/>
        <charset val="238"/>
      </rPr>
      <t>.2021. DODAJU SE NOVI REDNI BROJEVI 19. - 21.</t>
    </r>
  </si>
  <si>
    <r>
      <t>4. IZMJENOM I DOPUNOM PLANA NABAVE OD 20</t>
    </r>
    <r>
      <rPr>
        <b/>
        <sz val="14"/>
        <color indexed="8"/>
        <rFont val="Calibri"/>
        <family val="2"/>
        <charset val="238"/>
      </rPr>
      <t>.12.2021.</t>
    </r>
    <r>
      <rPr>
        <b/>
        <sz val="14"/>
        <rFont val="Calibri"/>
        <family val="2"/>
        <charset val="238"/>
      </rPr>
      <t xml:space="preserve"> DODAJE SE NOVI REDNI BROJEVI: 21. - 28.</t>
    </r>
  </si>
  <si>
    <r>
      <t>4. IZMJENOM I DOPUNOM PLANA NABAVE OD 20</t>
    </r>
    <r>
      <rPr>
        <b/>
        <sz val="14"/>
        <color indexed="8"/>
        <rFont val="Calibri"/>
        <family val="2"/>
        <charset val="238"/>
      </rPr>
      <t xml:space="preserve">.12.2021. </t>
    </r>
    <r>
      <rPr>
        <b/>
        <sz val="14"/>
        <rFont val="Calibri"/>
        <family val="2"/>
        <charset val="238"/>
      </rPr>
      <t>DODAJE SE NOVI REDNI BROJ 5.</t>
    </r>
  </si>
  <si>
    <r>
      <t>4. IZMJENOM I DOPUNOM PLANA NABAVE OD 20</t>
    </r>
    <r>
      <rPr>
        <b/>
        <sz val="14"/>
        <color indexed="8"/>
        <rFont val="Calibri"/>
        <family val="2"/>
        <charset val="238"/>
      </rPr>
      <t xml:space="preserve">.12.2021. </t>
    </r>
    <r>
      <rPr>
        <b/>
        <sz val="14"/>
        <rFont val="Calibri"/>
        <family val="2"/>
        <charset val="238"/>
      </rPr>
      <t>DODAJU SE NOVI ODJELJCI</t>
    </r>
  </si>
  <si>
    <r>
      <t>4. IZMJENOM I DOPUNOM PLANA NABAVE OD 20.12</t>
    </r>
    <r>
      <rPr>
        <b/>
        <sz val="14"/>
        <rFont val="Calibri"/>
        <family val="2"/>
        <charset val="238"/>
      </rPr>
      <t>.2021. DODAJU SE NOVI REDNI BROJEVI: 9. i 10.</t>
    </r>
  </si>
  <si>
    <r>
      <t>4. IZMJENOM I DOPUNOM PLANA NABAVE OD 20.12</t>
    </r>
    <r>
      <rPr>
        <b/>
        <sz val="14"/>
        <rFont val="Calibri"/>
        <family val="2"/>
        <charset val="238"/>
      </rPr>
      <t>.2021. DODAJU SE NOVI REDNI BROJEVU: 18. - 23.</t>
    </r>
  </si>
  <si>
    <t>Izvođenje radova tehničke zaštite - video nadzora</t>
  </si>
  <si>
    <t>51314000-6 Usluge instaliranja video opreme</t>
  </si>
  <si>
    <t>do kraja ožujka 2022.</t>
  </si>
  <si>
    <t>71242000-6 Izrada projekta i nacrta, procjena troškova,                                                           71220000-6 Usluge proektiranja u arhitekturi</t>
  </si>
  <si>
    <t>Izvedba vanjskog natpisa i unutarnjeg označavanje u sportskoj dvorani Zeleni brijeg</t>
  </si>
  <si>
    <t>45231300-8 Radovi na izgradnji cjevovoda za vodu i kanalizaciju</t>
  </si>
  <si>
    <t>41.</t>
  </si>
  <si>
    <t>41/21-3J</t>
  </si>
  <si>
    <t>Nabava majica i digitalni tisak</t>
  </si>
  <si>
    <t>8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</si>
</sst>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72" formatCode="#,##0.00\ &quot;kn&quot;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strike/>
      <sz val="11"/>
      <name val="Calibri"/>
      <family val="2"/>
      <charset val="238"/>
    </font>
    <font>
      <sz val="8"/>
      <name val="Calibri"/>
      <family val="2"/>
    </font>
    <font>
      <b/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indexed="8"/>
      <name val="Calibri"/>
      <family val="2"/>
      <charset val="238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indexed="8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2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2" fillId="0" borderId="0"/>
    <xf numFmtId="0" fontId="11" fillId="0" borderId="0"/>
    <xf numFmtId="0" fontId="12" fillId="0" borderId="0"/>
  </cellStyleXfs>
  <cellXfs count="272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0" fontId="12" fillId="0" borderId="1" xfId="4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 wrapText="1"/>
    </xf>
    <xf numFmtId="172" fontId="15" fillId="0" borderId="1" xfId="0" applyNumberFormat="1" applyFont="1" applyBorder="1" applyAlignment="1">
      <alignment horizontal="right" vertical="center" wrapText="1"/>
    </xf>
    <xf numFmtId="172" fontId="16" fillId="0" borderId="1" xfId="0" applyNumberFormat="1" applyFont="1" applyBorder="1" applyAlignment="1">
      <alignment horizontal="right" vertical="center" wrapText="1"/>
    </xf>
    <xf numFmtId="172" fontId="16" fillId="0" borderId="2" xfId="0" applyNumberFormat="1" applyFont="1" applyBorder="1" applyAlignment="1">
      <alignment horizontal="right" vertical="center" wrapText="1"/>
    </xf>
    <xf numFmtId="172" fontId="17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Border="1" applyAlignment="1">
      <alignment horizontal="right" vertical="center" wrapText="1"/>
    </xf>
    <xf numFmtId="172" fontId="1" fillId="0" borderId="1" xfId="2" applyNumberFormat="1" applyFont="1" applyBorder="1" applyAlignment="1">
      <alignment horizontal="right" vertical="center"/>
    </xf>
    <xf numFmtId="172" fontId="18" fillId="0" borderId="1" xfId="0" applyNumberFormat="1" applyFont="1" applyBorder="1" applyAlignment="1">
      <alignment horizontal="right" vertical="center" wrapText="1"/>
    </xf>
    <xf numFmtId="172" fontId="18" fillId="2" borderId="1" xfId="0" applyNumberFormat="1" applyFont="1" applyFill="1" applyBorder="1" applyAlignment="1">
      <alignment horizontal="right" vertical="center" wrapText="1"/>
    </xf>
    <xf numFmtId="172" fontId="0" fillId="0" borderId="0" xfId="0" applyNumberFormat="1" applyBorder="1" applyAlignment="1">
      <alignment horizontal="right" wrapText="1"/>
    </xf>
    <xf numFmtId="172" fontId="15" fillId="0" borderId="1" xfId="1" applyNumberFormat="1" applyFont="1" applyBorder="1" applyAlignment="1">
      <alignment horizontal="right" wrapText="1" shrinkToFit="1"/>
    </xf>
    <xf numFmtId="172" fontId="16" fillId="0" borderId="1" xfId="1" applyNumberFormat="1" applyFont="1" applyBorder="1" applyAlignment="1">
      <alignment horizontal="right" wrapText="1" shrinkToFit="1"/>
    </xf>
    <xf numFmtId="172" fontId="15" fillId="0" borderId="1" xfId="0" applyNumberFormat="1" applyFont="1" applyBorder="1" applyAlignment="1">
      <alignment horizontal="right" wrapText="1"/>
    </xf>
    <xf numFmtId="172" fontId="16" fillId="0" borderId="1" xfId="0" applyNumberFormat="1" applyFont="1" applyBorder="1" applyAlignment="1">
      <alignment horizontal="right" wrapText="1"/>
    </xf>
    <xf numFmtId="172" fontId="16" fillId="0" borderId="2" xfId="0" applyNumberFormat="1" applyFont="1" applyBorder="1" applyAlignment="1">
      <alignment horizontal="right" wrapText="1"/>
    </xf>
    <xf numFmtId="172" fontId="17" fillId="0" borderId="1" xfId="0" applyNumberFormat="1" applyFont="1" applyBorder="1" applyAlignment="1">
      <alignment horizontal="right" wrapText="1"/>
    </xf>
    <xf numFmtId="172" fontId="0" fillId="0" borderId="1" xfId="0" applyNumberFormat="1" applyBorder="1" applyAlignment="1">
      <alignment horizontal="right" wrapText="1"/>
    </xf>
    <xf numFmtId="172" fontId="13" fillId="0" borderId="1" xfId="0" applyNumberFormat="1" applyFont="1" applyBorder="1" applyAlignment="1">
      <alignment horizontal="right" vertical="center" wrapText="1"/>
    </xf>
    <xf numFmtId="172" fontId="12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8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72" fontId="21" fillId="0" borderId="1" xfId="0" applyNumberFormat="1" applyFont="1" applyFill="1" applyBorder="1" applyAlignment="1">
      <alignment horizontal="center" vertical="center" wrapText="1"/>
    </xf>
    <xf numFmtId="172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2" fontId="18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172" fontId="22" fillId="2" borderId="1" xfId="1" applyNumberFormat="1" applyFont="1" applyFill="1" applyBorder="1" applyAlignment="1">
      <alignment horizontal="right" wrapText="1" shrinkToFit="1"/>
    </xf>
    <xf numFmtId="172" fontId="23" fillId="2" borderId="1" xfId="0" applyNumberFormat="1" applyFont="1" applyFill="1" applyBorder="1" applyAlignment="1">
      <alignment horizontal="right" vertical="center" wrapText="1"/>
    </xf>
    <xf numFmtId="172" fontId="17" fillId="2" borderId="1" xfId="1" applyNumberFormat="1" applyFont="1" applyFill="1" applyBorder="1" applyAlignment="1">
      <alignment horizontal="right" wrapText="1" shrinkToFit="1"/>
    </xf>
    <xf numFmtId="172" fontId="13" fillId="2" borderId="1" xfId="0" applyNumberFormat="1" applyFont="1" applyFill="1" applyBorder="1" applyAlignment="1">
      <alignment horizontal="right" vertical="center" wrapText="1"/>
    </xf>
    <xf numFmtId="172" fontId="21" fillId="2" borderId="1" xfId="1" applyNumberFormat="1" applyFont="1" applyFill="1" applyBorder="1" applyAlignment="1">
      <alignment horizontal="right" wrapText="1" shrinkToFit="1"/>
    </xf>
    <xf numFmtId="172" fontId="24" fillId="2" borderId="1" xfId="0" applyNumberFormat="1" applyFont="1" applyFill="1" applyBorder="1" applyAlignment="1">
      <alignment horizontal="right" vertical="center" wrapText="1"/>
    </xf>
    <xf numFmtId="172" fontId="16" fillId="2" borderId="1" xfId="1" applyNumberFormat="1" applyFont="1" applyFill="1" applyBorder="1" applyAlignment="1">
      <alignment horizontal="right" wrapText="1" shrinkToFit="1"/>
    </xf>
    <xf numFmtId="172" fontId="12" fillId="2" borderId="1" xfId="0" applyNumberFormat="1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/>
    </xf>
    <xf numFmtId="172" fontId="25" fillId="2" borderId="1" xfId="1" applyNumberFormat="1" applyFont="1" applyFill="1" applyBorder="1" applyAlignment="1">
      <alignment horizontal="right" wrapText="1" shrinkToFit="1"/>
    </xf>
    <xf numFmtId="172" fontId="26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 wrapText="1"/>
    </xf>
    <xf numFmtId="0" fontId="27" fillId="2" borderId="1" xfId="4" applyFont="1" applyFill="1" applyBorder="1" applyAlignment="1">
      <alignment vertical="center" wrapText="1"/>
    </xf>
    <xf numFmtId="172" fontId="1" fillId="2" borderId="1" xfId="4" applyNumberFormat="1" applyFont="1" applyFill="1" applyBorder="1" applyAlignment="1">
      <alignment horizontal="right" vertical="center"/>
    </xf>
    <xf numFmtId="0" fontId="14" fillId="2" borderId="1" xfId="4" applyFont="1" applyFill="1" applyBorder="1" applyAlignment="1">
      <alignment vertical="center" wrapText="1"/>
    </xf>
    <xf numFmtId="172" fontId="1" fillId="2" borderId="1" xfId="2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172" fontId="21" fillId="2" borderId="1" xfId="0" applyNumberFormat="1" applyFont="1" applyFill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72" fontId="1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172" fontId="0" fillId="2" borderId="1" xfId="0" applyNumberForma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vertical="center" wrapText="1"/>
    </xf>
    <xf numFmtId="172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172" fontId="0" fillId="2" borderId="1" xfId="0" applyNumberFormat="1" applyFont="1" applyFill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left" wrapText="1"/>
    </xf>
    <xf numFmtId="0" fontId="29" fillId="3" borderId="5" xfId="0" applyFont="1" applyFill="1" applyBorder="1" applyAlignment="1" applyProtection="1">
      <alignment horizontal="center" vertical="center" wrapText="1"/>
    </xf>
    <xf numFmtId="0" fontId="30" fillId="3" borderId="5" xfId="0" applyFont="1" applyFill="1" applyBorder="1" applyAlignment="1" applyProtection="1">
      <alignment horizontal="center" vertical="center" wrapText="1"/>
    </xf>
    <xf numFmtId="172" fontId="29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172" fontId="17" fillId="2" borderId="1" xfId="0" applyNumberFormat="1" applyFont="1" applyFill="1" applyBorder="1" applyAlignment="1">
      <alignment horizontal="right" wrapText="1"/>
    </xf>
    <xf numFmtId="172" fontId="17" fillId="2" borderId="1" xfId="0" applyNumberFormat="1" applyFont="1" applyFill="1" applyBorder="1" applyAlignment="1">
      <alignment horizontal="right" vertical="center" wrapText="1"/>
    </xf>
    <xf numFmtId="172" fontId="16" fillId="2" borderId="1" xfId="0" applyNumberFormat="1" applyFont="1" applyFill="1" applyBorder="1" applyAlignment="1">
      <alignment horizontal="right" wrapText="1"/>
    </xf>
    <xf numFmtId="172" fontId="1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72" fontId="0" fillId="4" borderId="1" xfId="0" applyNumberFormat="1" applyFill="1" applyBorder="1" applyAlignment="1">
      <alignment horizontal="right" vertical="center" wrapText="1"/>
    </xf>
    <xf numFmtId="49" fontId="0" fillId="4" borderId="1" xfId="0" applyNumberForma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/>
    </xf>
    <xf numFmtId="49" fontId="26" fillId="4" borderId="1" xfId="0" applyNumberFormat="1" applyFont="1" applyFill="1" applyBorder="1" applyAlignment="1">
      <alignment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172" fontId="9" fillId="4" borderId="1" xfId="4" applyNumberFormat="1" applyFont="1" applyFill="1" applyBorder="1" applyAlignment="1">
      <alignment horizontal="right" vertical="center"/>
    </xf>
    <xf numFmtId="0" fontId="26" fillId="4" borderId="1" xfId="4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172" fontId="18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172" fontId="0" fillId="4" borderId="1" xfId="0" applyNumberFormat="1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172" fontId="26" fillId="4" borderId="1" xfId="0" applyNumberFormat="1" applyFont="1" applyFill="1" applyBorder="1" applyAlignment="1">
      <alignment horizontal="right" vertical="center" wrapText="1"/>
    </xf>
    <xf numFmtId="172" fontId="26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49" fontId="26" fillId="4" borderId="1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left" vertical="center" wrapText="1" shrinkToFit="1"/>
    </xf>
    <xf numFmtId="0" fontId="17" fillId="2" borderId="6" xfId="1" applyFont="1" applyFill="1" applyBorder="1" applyAlignment="1">
      <alignment horizontal="left" vertical="center" wrapText="1" shrinkToFit="1"/>
    </xf>
    <xf numFmtId="0" fontId="35" fillId="2" borderId="2" xfId="1" applyFont="1" applyFill="1" applyBorder="1" applyAlignment="1">
      <alignment horizontal="center" vertical="center" wrapText="1" shrinkToFit="1"/>
    </xf>
    <xf numFmtId="0" fontId="35" fillId="2" borderId="3" xfId="1" applyFont="1" applyFill="1" applyBorder="1" applyAlignment="1">
      <alignment horizontal="center" vertical="center" wrapText="1" shrinkToFit="1"/>
    </xf>
    <xf numFmtId="0" fontId="35" fillId="2" borderId="6" xfId="1" applyFont="1" applyFill="1" applyBorder="1" applyAlignment="1">
      <alignment horizontal="center" vertical="center" wrapText="1" shrinkToFit="1"/>
    </xf>
    <xf numFmtId="49" fontId="33" fillId="5" borderId="4" xfId="0" applyNumberFormat="1" applyFont="1" applyFill="1" applyBorder="1" applyAlignment="1">
      <alignment horizontal="center" vertical="center" wrapText="1"/>
    </xf>
    <xf numFmtId="49" fontId="33" fillId="5" borderId="7" xfId="0" applyNumberFormat="1" applyFont="1" applyFill="1" applyBorder="1" applyAlignment="1">
      <alignment horizontal="center" vertical="center" wrapText="1"/>
    </xf>
    <xf numFmtId="0" fontId="12" fillId="2" borderId="2" xfId="4" applyFill="1" applyBorder="1" applyAlignment="1">
      <alignment horizontal="center" vertical="center" wrapText="1"/>
    </xf>
    <xf numFmtId="0" fontId="12" fillId="2" borderId="6" xfId="4" applyFill="1" applyBorder="1" applyAlignment="1">
      <alignment horizontal="center" vertical="center" wrapText="1"/>
    </xf>
    <xf numFmtId="172" fontId="18" fillId="0" borderId="2" xfId="0" applyNumberFormat="1" applyFont="1" applyFill="1" applyBorder="1" applyAlignment="1">
      <alignment horizontal="center" vertical="center" wrapText="1"/>
    </xf>
    <xf numFmtId="172" fontId="18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 shrinkToFit="1"/>
    </xf>
    <xf numFmtId="0" fontId="35" fillId="0" borderId="3" xfId="1" applyFont="1" applyBorder="1" applyAlignment="1">
      <alignment horizontal="center" vertical="center" wrapText="1" shrinkToFi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172" fontId="17" fillId="0" borderId="2" xfId="0" applyNumberFormat="1" applyFont="1" applyBorder="1" applyAlignment="1">
      <alignment horizontal="right" vertical="center" wrapText="1"/>
    </xf>
    <xf numFmtId="172" fontId="17" fillId="0" borderId="3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left" vertical="center" wrapText="1"/>
    </xf>
    <xf numFmtId="49" fontId="0" fillId="4" borderId="6" xfId="0" applyNumberFormat="1" applyFont="1" applyFill="1" applyBorder="1" applyAlignment="1">
      <alignment horizontal="left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49" fontId="19" fillId="4" borderId="6" xfId="0" applyNumberFormat="1" applyFont="1" applyFill="1" applyBorder="1" applyAlignment="1">
      <alignment horizontal="center" vertical="center" wrapText="1"/>
    </xf>
    <xf numFmtId="172" fontId="0" fillId="4" borderId="2" xfId="0" applyNumberFormat="1" applyFont="1" applyFill="1" applyBorder="1" applyAlignment="1">
      <alignment horizontal="center" vertical="center" wrapText="1"/>
    </xf>
    <xf numFmtId="172" fontId="0" fillId="4" borderId="6" xfId="0" applyNumberFormat="1" applyFont="1" applyFill="1" applyBorder="1" applyAlignment="1">
      <alignment horizontal="center" vertical="center" wrapText="1"/>
    </xf>
  </cellXfs>
  <cellStyles count="5">
    <cellStyle name="Normalno" xfId="0" builtinId="0"/>
    <cellStyle name="Normalno 2" xfId="1"/>
    <cellStyle name="Normalno 3" xfId="2"/>
    <cellStyle name="Normalno 6" xfId="3"/>
    <cellStyle name="Normalno 7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3"/>
  <sheetViews>
    <sheetView tabSelected="1" topLeftCell="A338" zoomScale="90" zoomScaleNormal="90" workbookViewId="0">
      <selection activeCell="M344" sqref="M344"/>
    </sheetView>
  </sheetViews>
  <sheetFormatPr defaultRowHeight="15" x14ac:dyDescent="0.25"/>
  <cols>
    <col min="1" max="1" width="5.7109375" style="25" customWidth="1"/>
    <col min="2" max="2" width="11.5703125" style="3" customWidth="1"/>
    <col min="3" max="3" width="60.85546875" style="8" customWidth="1"/>
    <col min="4" max="4" width="31.7109375" style="20" customWidth="1"/>
    <col min="5" max="5" width="16.7109375" style="49" customWidth="1"/>
    <col min="6" max="6" width="16.7109375" style="38" customWidth="1"/>
    <col min="7" max="7" width="26.5703125" style="3" customWidth="1"/>
    <col min="8" max="8" width="20.85546875" style="3" customWidth="1"/>
    <col min="9" max="9" width="15.28515625" style="3" customWidth="1"/>
    <col min="10" max="10" width="17" style="3" customWidth="1"/>
    <col min="11" max="11" width="15.7109375" style="3" customWidth="1"/>
    <col min="12" max="12" width="21.7109375" style="3" customWidth="1"/>
  </cols>
  <sheetData>
    <row r="1" spans="1:12" ht="15" customHeight="1" x14ac:dyDescent="0.25">
      <c r="A1" s="241" t="s">
        <v>9493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8.75" customHeight="1" thickBot="1" x14ac:dyDescent="0.3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60.75" thickBot="1" x14ac:dyDescent="0.3">
      <c r="A3" s="135" t="s">
        <v>9484</v>
      </c>
      <c r="B3" s="135" t="s">
        <v>0</v>
      </c>
      <c r="C3" s="135" t="s">
        <v>1</v>
      </c>
      <c r="D3" s="136" t="s">
        <v>2</v>
      </c>
      <c r="E3" s="137" t="s">
        <v>3</v>
      </c>
      <c r="F3" s="137" t="s">
        <v>3</v>
      </c>
      <c r="G3" s="135" t="s">
        <v>4</v>
      </c>
      <c r="H3" s="135" t="s">
        <v>5</v>
      </c>
      <c r="I3" s="135" t="s">
        <v>6</v>
      </c>
      <c r="J3" s="135" t="s">
        <v>7</v>
      </c>
      <c r="K3" s="135" t="s">
        <v>8</v>
      </c>
      <c r="L3" s="135" t="s">
        <v>9</v>
      </c>
    </row>
    <row r="4" spans="1:12" ht="18.75" customHeight="1" x14ac:dyDescent="0.25">
      <c r="A4" s="242" t="s">
        <v>9483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s="56" customFormat="1" ht="18.75" customHeight="1" x14ac:dyDescent="0.25">
      <c r="A5" s="186" t="s">
        <v>9978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5" customHeight="1" x14ac:dyDescent="0.25">
      <c r="A6" s="197" t="s">
        <v>9494</v>
      </c>
      <c r="B6" s="197" t="s">
        <v>9578</v>
      </c>
      <c r="C6" s="213" t="s">
        <v>9579</v>
      </c>
      <c r="D6" s="215" t="s">
        <v>9590</v>
      </c>
      <c r="E6" s="93">
        <v>959400</v>
      </c>
      <c r="F6" s="94">
        <v>1199250</v>
      </c>
      <c r="G6" s="197" t="s">
        <v>10</v>
      </c>
      <c r="H6" s="197" t="s">
        <v>24</v>
      </c>
      <c r="I6" s="197" t="s">
        <v>24</v>
      </c>
      <c r="J6" s="197" t="s">
        <v>25</v>
      </c>
      <c r="K6" s="197" t="s">
        <v>9508</v>
      </c>
      <c r="L6" s="197" t="s">
        <v>9502</v>
      </c>
    </row>
    <row r="7" spans="1:12" s="56" customFormat="1" ht="15" customHeight="1" x14ac:dyDescent="0.25">
      <c r="A7" s="212"/>
      <c r="B7" s="212"/>
      <c r="C7" s="214"/>
      <c r="D7" s="216"/>
      <c r="E7" s="95">
        <v>783459.46</v>
      </c>
      <c r="F7" s="96">
        <f>E7*25%+E7</f>
        <v>979324.32499999995</v>
      </c>
      <c r="G7" s="212"/>
      <c r="H7" s="212"/>
      <c r="I7" s="212"/>
      <c r="J7" s="212"/>
      <c r="K7" s="212"/>
      <c r="L7" s="212"/>
    </row>
    <row r="8" spans="1:12" ht="15" customHeight="1" x14ac:dyDescent="0.25">
      <c r="A8" s="212"/>
      <c r="B8" s="212"/>
      <c r="C8" s="207" t="s">
        <v>9550</v>
      </c>
      <c r="D8" s="216"/>
      <c r="E8" s="97">
        <v>288000</v>
      </c>
      <c r="F8" s="98">
        <f t="shared" ref="F8:F33" si="0">E8*25/100+E8</f>
        <v>360000</v>
      </c>
      <c r="G8" s="212"/>
      <c r="H8" s="212"/>
      <c r="I8" s="212"/>
      <c r="J8" s="212"/>
      <c r="K8" s="212"/>
      <c r="L8" s="212"/>
    </row>
    <row r="9" spans="1:12" s="56" customFormat="1" ht="15" customHeight="1" x14ac:dyDescent="0.25">
      <c r="A9" s="212"/>
      <c r="B9" s="212"/>
      <c r="C9" s="208"/>
      <c r="D9" s="216"/>
      <c r="E9" s="99">
        <v>210000</v>
      </c>
      <c r="F9" s="100">
        <v>262500</v>
      </c>
      <c r="G9" s="212"/>
      <c r="H9" s="212"/>
      <c r="I9" s="212"/>
      <c r="J9" s="212"/>
      <c r="K9" s="212"/>
      <c r="L9" s="212"/>
    </row>
    <row r="10" spans="1:12" ht="15" customHeight="1" x14ac:dyDescent="0.25">
      <c r="A10" s="212"/>
      <c r="B10" s="212"/>
      <c r="C10" s="207" t="s">
        <v>9580</v>
      </c>
      <c r="D10" s="216"/>
      <c r="E10" s="97">
        <v>118000</v>
      </c>
      <c r="F10" s="98">
        <f t="shared" si="0"/>
        <v>147500</v>
      </c>
      <c r="G10" s="212"/>
      <c r="H10" s="212"/>
      <c r="I10" s="212"/>
      <c r="J10" s="212"/>
      <c r="K10" s="212"/>
      <c r="L10" s="212"/>
    </row>
    <row r="11" spans="1:12" s="56" customFormat="1" ht="15" customHeight="1" x14ac:dyDescent="0.25">
      <c r="A11" s="212"/>
      <c r="B11" s="212"/>
      <c r="C11" s="208"/>
      <c r="D11" s="216"/>
      <c r="E11" s="99">
        <v>140000</v>
      </c>
      <c r="F11" s="100">
        <v>175000</v>
      </c>
      <c r="G11" s="212"/>
      <c r="H11" s="212"/>
      <c r="I11" s="212"/>
      <c r="J11" s="212"/>
      <c r="K11" s="212"/>
      <c r="L11" s="212"/>
    </row>
    <row r="12" spans="1:12" ht="15" customHeight="1" x14ac:dyDescent="0.25">
      <c r="A12" s="212"/>
      <c r="B12" s="212"/>
      <c r="C12" s="207" t="s">
        <v>9581</v>
      </c>
      <c r="D12" s="216"/>
      <c r="E12" s="97">
        <v>50000</v>
      </c>
      <c r="F12" s="97">
        <f t="shared" si="0"/>
        <v>62500</v>
      </c>
      <c r="G12" s="212"/>
      <c r="H12" s="212"/>
      <c r="I12" s="212"/>
      <c r="J12" s="212"/>
      <c r="K12" s="212"/>
      <c r="L12" s="212"/>
    </row>
    <row r="13" spans="1:12" s="56" customFormat="1" ht="15" customHeight="1" x14ac:dyDescent="0.25">
      <c r="A13" s="212"/>
      <c r="B13" s="212"/>
      <c r="C13" s="208"/>
      <c r="D13" s="216"/>
      <c r="E13" s="99">
        <v>40567.46</v>
      </c>
      <c r="F13" s="100">
        <v>50709.33</v>
      </c>
      <c r="G13" s="212"/>
      <c r="H13" s="212"/>
      <c r="I13" s="212"/>
      <c r="J13" s="212"/>
      <c r="K13" s="212"/>
      <c r="L13" s="212"/>
    </row>
    <row r="14" spans="1:12" ht="15" customHeight="1" x14ac:dyDescent="0.25">
      <c r="A14" s="212"/>
      <c r="B14" s="212"/>
      <c r="C14" s="101" t="s">
        <v>9582</v>
      </c>
      <c r="D14" s="216"/>
      <c r="E14" s="102">
        <v>44000</v>
      </c>
      <c r="F14" s="103">
        <f t="shared" si="0"/>
        <v>55000</v>
      </c>
      <c r="G14" s="212"/>
      <c r="H14" s="212"/>
      <c r="I14" s="212"/>
      <c r="J14" s="212"/>
      <c r="K14" s="212"/>
      <c r="L14" s="212"/>
    </row>
    <row r="15" spans="1:12" ht="15" customHeight="1" x14ac:dyDescent="0.25">
      <c r="A15" s="212"/>
      <c r="B15" s="212"/>
      <c r="C15" s="207" t="s">
        <v>9583</v>
      </c>
      <c r="D15" s="216"/>
      <c r="E15" s="102">
        <v>48000</v>
      </c>
      <c r="F15" s="102">
        <f t="shared" si="0"/>
        <v>60000</v>
      </c>
      <c r="G15" s="212"/>
      <c r="H15" s="212"/>
      <c r="I15" s="212"/>
      <c r="J15" s="212"/>
      <c r="K15" s="212"/>
      <c r="L15" s="212"/>
    </row>
    <row r="16" spans="1:12" s="56" customFormat="1" ht="15" customHeight="1" x14ac:dyDescent="0.25">
      <c r="A16" s="212"/>
      <c r="B16" s="212"/>
      <c r="C16" s="208"/>
      <c r="D16" s="216"/>
      <c r="E16" s="99">
        <v>24000</v>
      </c>
      <c r="F16" s="100">
        <v>30000</v>
      </c>
      <c r="G16" s="212"/>
      <c r="H16" s="212"/>
      <c r="I16" s="212"/>
      <c r="J16" s="212"/>
      <c r="K16" s="212"/>
      <c r="L16" s="212"/>
    </row>
    <row r="17" spans="1:12" ht="15" customHeight="1" x14ac:dyDescent="0.25">
      <c r="A17" s="212"/>
      <c r="B17" s="212"/>
      <c r="C17" s="207" t="s">
        <v>9584</v>
      </c>
      <c r="D17" s="216"/>
      <c r="E17" s="102">
        <v>60000</v>
      </c>
      <c r="F17" s="102">
        <f t="shared" si="0"/>
        <v>75000</v>
      </c>
      <c r="G17" s="212"/>
      <c r="H17" s="212"/>
      <c r="I17" s="212"/>
      <c r="J17" s="212"/>
      <c r="K17" s="212"/>
      <c r="L17" s="212"/>
    </row>
    <row r="18" spans="1:12" s="56" customFormat="1" ht="15" customHeight="1" x14ac:dyDescent="0.25">
      <c r="A18" s="212"/>
      <c r="B18" s="212"/>
      <c r="C18" s="208"/>
      <c r="D18" s="216"/>
      <c r="E18" s="99">
        <v>40000</v>
      </c>
      <c r="F18" s="100">
        <v>50000</v>
      </c>
      <c r="G18" s="212"/>
      <c r="H18" s="212"/>
      <c r="I18" s="212"/>
      <c r="J18" s="212"/>
      <c r="K18" s="212"/>
      <c r="L18" s="212"/>
    </row>
    <row r="19" spans="1:12" ht="15" customHeight="1" x14ac:dyDescent="0.25">
      <c r="A19" s="212"/>
      <c r="B19" s="212"/>
      <c r="C19" s="207" t="s">
        <v>9585</v>
      </c>
      <c r="D19" s="216"/>
      <c r="E19" s="102">
        <v>60000</v>
      </c>
      <c r="F19" s="102">
        <f t="shared" si="0"/>
        <v>75000</v>
      </c>
      <c r="G19" s="212"/>
      <c r="H19" s="212"/>
      <c r="I19" s="212"/>
      <c r="J19" s="212"/>
      <c r="K19" s="212"/>
      <c r="L19" s="212"/>
    </row>
    <row r="20" spans="1:12" s="56" customFormat="1" ht="15" customHeight="1" x14ac:dyDescent="0.25">
      <c r="A20" s="212"/>
      <c r="B20" s="212"/>
      <c r="C20" s="208"/>
      <c r="D20" s="216"/>
      <c r="E20" s="99">
        <v>30000</v>
      </c>
      <c r="F20" s="100">
        <v>37500</v>
      </c>
      <c r="G20" s="212"/>
      <c r="H20" s="212"/>
      <c r="I20" s="212"/>
      <c r="J20" s="212"/>
      <c r="K20" s="212"/>
      <c r="L20" s="212"/>
    </row>
    <row r="21" spans="1:12" ht="15" customHeight="1" x14ac:dyDescent="0.25">
      <c r="A21" s="212"/>
      <c r="B21" s="212"/>
      <c r="C21" s="104" t="s">
        <v>9553</v>
      </c>
      <c r="D21" s="216"/>
      <c r="E21" s="99">
        <v>33600</v>
      </c>
      <c r="F21" s="100">
        <f t="shared" si="0"/>
        <v>42000</v>
      </c>
      <c r="G21" s="212"/>
      <c r="H21" s="212"/>
      <c r="I21" s="212"/>
      <c r="J21" s="212"/>
      <c r="K21" s="212"/>
      <c r="L21" s="212"/>
    </row>
    <row r="22" spans="1:12" ht="15" customHeight="1" x14ac:dyDescent="0.25">
      <c r="A22" s="212"/>
      <c r="B22" s="212"/>
      <c r="C22" s="105" t="s">
        <v>9552</v>
      </c>
      <c r="D22" s="216"/>
      <c r="E22" s="99">
        <v>48000</v>
      </c>
      <c r="F22" s="100">
        <f t="shared" si="0"/>
        <v>60000</v>
      </c>
      <c r="G22" s="212"/>
      <c r="H22" s="212"/>
      <c r="I22" s="212"/>
      <c r="J22" s="212"/>
      <c r="K22" s="212"/>
      <c r="L22" s="212"/>
    </row>
    <row r="23" spans="1:12" ht="15" customHeight="1" x14ac:dyDescent="0.25">
      <c r="A23" s="212"/>
      <c r="B23" s="212"/>
      <c r="C23" s="105" t="s">
        <v>9563</v>
      </c>
      <c r="D23" s="216"/>
      <c r="E23" s="99">
        <v>38400</v>
      </c>
      <c r="F23" s="100">
        <f t="shared" si="0"/>
        <v>48000</v>
      </c>
      <c r="G23" s="212"/>
      <c r="H23" s="212"/>
      <c r="I23" s="212"/>
      <c r="J23" s="212"/>
      <c r="K23" s="212"/>
      <c r="L23" s="212"/>
    </row>
    <row r="24" spans="1:12" ht="15" customHeight="1" x14ac:dyDescent="0.25">
      <c r="A24" s="212"/>
      <c r="B24" s="212"/>
      <c r="C24" s="105" t="s">
        <v>9586</v>
      </c>
      <c r="D24" s="216"/>
      <c r="E24" s="99">
        <v>36000</v>
      </c>
      <c r="F24" s="100">
        <f t="shared" si="0"/>
        <v>45000</v>
      </c>
      <c r="G24" s="212"/>
      <c r="H24" s="212"/>
      <c r="I24" s="212"/>
      <c r="J24" s="212"/>
      <c r="K24" s="212"/>
      <c r="L24" s="212"/>
    </row>
    <row r="25" spans="1:12" ht="15" customHeight="1" x14ac:dyDescent="0.25">
      <c r="A25" s="212"/>
      <c r="B25" s="212"/>
      <c r="C25" s="207" t="s">
        <v>9551</v>
      </c>
      <c r="D25" s="216"/>
      <c r="E25" s="102">
        <v>28000</v>
      </c>
      <c r="F25" s="102">
        <f t="shared" si="0"/>
        <v>35000</v>
      </c>
      <c r="G25" s="212"/>
      <c r="H25" s="212"/>
      <c r="I25" s="212"/>
      <c r="J25" s="212"/>
      <c r="K25" s="212"/>
      <c r="L25" s="212"/>
    </row>
    <row r="26" spans="1:12" s="56" customFormat="1" ht="15" customHeight="1" x14ac:dyDescent="0.25">
      <c r="A26" s="212"/>
      <c r="B26" s="212"/>
      <c r="C26" s="208"/>
      <c r="D26" s="216"/>
      <c r="E26" s="99">
        <v>18000</v>
      </c>
      <c r="F26" s="100">
        <f t="shared" si="0"/>
        <v>22500</v>
      </c>
      <c r="G26" s="212"/>
      <c r="H26" s="212"/>
      <c r="I26" s="212"/>
      <c r="J26" s="212"/>
      <c r="K26" s="212"/>
      <c r="L26" s="212"/>
    </row>
    <row r="27" spans="1:12" ht="15" customHeight="1" x14ac:dyDescent="0.25">
      <c r="A27" s="212"/>
      <c r="B27" s="212"/>
      <c r="C27" s="105" t="s">
        <v>9566</v>
      </c>
      <c r="D27" s="216"/>
      <c r="E27" s="99">
        <v>6000</v>
      </c>
      <c r="F27" s="100">
        <f t="shared" si="0"/>
        <v>7500</v>
      </c>
      <c r="G27" s="212"/>
      <c r="H27" s="212"/>
      <c r="I27" s="212"/>
      <c r="J27" s="212"/>
      <c r="K27" s="212"/>
      <c r="L27" s="212"/>
    </row>
    <row r="28" spans="1:12" ht="15" customHeight="1" x14ac:dyDescent="0.25">
      <c r="A28" s="212"/>
      <c r="B28" s="212"/>
      <c r="C28" s="105" t="s">
        <v>9564</v>
      </c>
      <c r="D28" s="216"/>
      <c r="E28" s="99">
        <v>22400</v>
      </c>
      <c r="F28" s="100">
        <f t="shared" si="0"/>
        <v>28000</v>
      </c>
      <c r="G28" s="212"/>
      <c r="H28" s="212"/>
      <c r="I28" s="212"/>
      <c r="J28" s="212"/>
      <c r="K28" s="212"/>
      <c r="L28" s="212"/>
    </row>
    <row r="29" spans="1:12" ht="15" customHeight="1" x14ac:dyDescent="0.25">
      <c r="A29" s="212"/>
      <c r="B29" s="212"/>
      <c r="C29" s="105" t="s">
        <v>9587</v>
      </c>
      <c r="D29" s="216"/>
      <c r="E29" s="99">
        <v>45000</v>
      </c>
      <c r="F29" s="100">
        <f t="shared" si="0"/>
        <v>56250</v>
      </c>
      <c r="G29" s="212"/>
      <c r="H29" s="212"/>
      <c r="I29" s="212"/>
      <c r="J29" s="212"/>
      <c r="K29" s="212"/>
      <c r="L29" s="212"/>
    </row>
    <row r="30" spans="1:12" ht="15" customHeight="1" x14ac:dyDescent="0.25">
      <c r="A30" s="212"/>
      <c r="B30" s="212"/>
      <c r="C30" s="207" t="s">
        <v>9588</v>
      </c>
      <c r="D30" s="216"/>
      <c r="E30" s="102">
        <v>33000</v>
      </c>
      <c r="F30" s="102">
        <f t="shared" si="0"/>
        <v>41250</v>
      </c>
      <c r="G30" s="212"/>
      <c r="H30" s="212"/>
      <c r="I30" s="212"/>
      <c r="J30" s="212"/>
      <c r="K30" s="212"/>
      <c r="L30" s="212"/>
    </row>
    <row r="31" spans="1:12" s="56" customFormat="1" ht="15" customHeight="1" x14ac:dyDescent="0.25">
      <c r="A31" s="212"/>
      <c r="B31" s="212"/>
      <c r="C31" s="208"/>
      <c r="D31" s="216"/>
      <c r="E31" s="99">
        <v>46560</v>
      </c>
      <c r="F31" s="100">
        <f t="shared" si="0"/>
        <v>58200</v>
      </c>
      <c r="G31" s="212"/>
      <c r="H31" s="212"/>
      <c r="I31" s="212"/>
      <c r="J31" s="212"/>
      <c r="K31" s="212"/>
      <c r="L31" s="212"/>
    </row>
    <row r="32" spans="1:12" ht="15" customHeight="1" x14ac:dyDescent="0.25">
      <c r="A32" s="212"/>
      <c r="B32" s="212"/>
      <c r="C32" s="207" t="s">
        <v>9589</v>
      </c>
      <c r="D32" s="216"/>
      <c r="E32" s="102">
        <v>1000</v>
      </c>
      <c r="F32" s="102">
        <f t="shared" si="0"/>
        <v>1250</v>
      </c>
      <c r="G32" s="212"/>
      <c r="H32" s="212"/>
      <c r="I32" s="212"/>
      <c r="J32" s="212"/>
      <c r="K32" s="212"/>
      <c r="L32" s="212"/>
    </row>
    <row r="33" spans="1:12" s="56" customFormat="1" ht="15" customHeight="1" x14ac:dyDescent="0.25">
      <c r="A33" s="198"/>
      <c r="B33" s="198"/>
      <c r="C33" s="208"/>
      <c r="D33" s="217"/>
      <c r="E33" s="99">
        <v>4932</v>
      </c>
      <c r="F33" s="100">
        <f t="shared" si="0"/>
        <v>6165</v>
      </c>
      <c r="G33" s="198"/>
      <c r="H33" s="198"/>
      <c r="I33" s="198"/>
      <c r="J33" s="198"/>
      <c r="K33" s="198"/>
      <c r="L33" s="198"/>
    </row>
    <row r="34" spans="1:12" x14ac:dyDescent="0.25">
      <c r="A34" s="209" t="s">
        <v>9499</v>
      </c>
      <c r="B34" s="209" t="s">
        <v>9591</v>
      </c>
      <c r="C34" s="10" t="s">
        <v>9607</v>
      </c>
      <c r="D34" s="235" t="s">
        <v>9608</v>
      </c>
      <c r="E34" s="45">
        <v>294125</v>
      </c>
      <c r="F34" s="34">
        <v>294125</v>
      </c>
      <c r="G34" s="209" t="s">
        <v>10</v>
      </c>
      <c r="H34" s="209" t="s">
        <v>24</v>
      </c>
      <c r="I34" s="209" t="s">
        <v>24</v>
      </c>
      <c r="J34" s="209" t="s">
        <v>23</v>
      </c>
      <c r="K34" s="209" t="s">
        <v>9497</v>
      </c>
      <c r="L34" s="209" t="s">
        <v>9520</v>
      </c>
    </row>
    <row r="35" spans="1:12" x14ac:dyDescent="0.25">
      <c r="A35" s="210"/>
      <c r="B35" s="210"/>
      <c r="C35" s="11" t="s">
        <v>9550</v>
      </c>
      <c r="D35" s="236"/>
      <c r="E35" s="46">
        <v>70000</v>
      </c>
      <c r="F35" s="35">
        <v>70000</v>
      </c>
      <c r="G35" s="210"/>
      <c r="H35" s="210"/>
      <c r="I35" s="210"/>
      <c r="J35" s="210"/>
      <c r="K35" s="210"/>
      <c r="L35" s="210"/>
    </row>
    <row r="36" spans="1:12" x14ac:dyDescent="0.25">
      <c r="A36" s="210"/>
      <c r="B36" s="210"/>
      <c r="C36" s="11" t="s">
        <v>9552</v>
      </c>
      <c r="D36" s="236"/>
      <c r="E36" s="46">
        <v>30000</v>
      </c>
      <c r="F36" s="35">
        <v>30000</v>
      </c>
      <c r="G36" s="210"/>
      <c r="H36" s="210"/>
      <c r="I36" s="210"/>
      <c r="J36" s="210"/>
      <c r="K36" s="210"/>
      <c r="L36" s="210"/>
    </row>
    <row r="37" spans="1:12" x14ac:dyDescent="0.25">
      <c r="A37" s="210"/>
      <c r="B37" s="210"/>
      <c r="C37" s="11" t="s">
        <v>9553</v>
      </c>
      <c r="D37" s="236"/>
      <c r="E37" s="46">
        <v>19000</v>
      </c>
      <c r="F37" s="35">
        <v>19000</v>
      </c>
      <c r="G37" s="210"/>
      <c r="H37" s="210"/>
      <c r="I37" s="210"/>
      <c r="J37" s="210"/>
      <c r="K37" s="210"/>
      <c r="L37" s="210"/>
    </row>
    <row r="38" spans="1:12" x14ac:dyDescent="0.25">
      <c r="A38" s="210"/>
      <c r="B38" s="210"/>
      <c r="C38" s="11" t="s">
        <v>9554</v>
      </c>
      <c r="D38" s="236"/>
      <c r="E38" s="46">
        <v>4500</v>
      </c>
      <c r="F38" s="35">
        <v>4500</v>
      </c>
      <c r="G38" s="210"/>
      <c r="H38" s="210"/>
      <c r="I38" s="210"/>
      <c r="J38" s="210"/>
      <c r="K38" s="210"/>
      <c r="L38" s="210"/>
    </row>
    <row r="39" spans="1:12" x14ac:dyDescent="0.25">
      <c r="A39" s="210"/>
      <c r="B39" s="210"/>
      <c r="C39" s="11" t="s">
        <v>9555</v>
      </c>
      <c r="D39" s="236"/>
      <c r="E39" s="46">
        <v>3000</v>
      </c>
      <c r="F39" s="35">
        <v>3000</v>
      </c>
      <c r="G39" s="210"/>
      <c r="H39" s="210"/>
      <c r="I39" s="210"/>
      <c r="J39" s="210"/>
      <c r="K39" s="210"/>
      <c r="L39" s="210"/>
    </row>
    <row r="40" spans="1:12" x14ac:dyDescent="0.25">
      <c r="A40" s="210"/>
      <c r="B40" s="210"/>
      <c r="C40" s="11" t="s">
        <v>9556</v>
      </c>
      <c r="D40" s="236"/>
      <c r="E40" s="46">
        <v>5400</v>
      </c>
      <c r="F40" s="35">
        <v>5400</v>
      </c>
      <c r="G40" s="210"/>
      <c r="H40" s="210"/>
      <c r="I40" s="210"/>
      <c r="J40" s="210"/>
      <c r="K40" s="210"/>
      <c r="L40" s="210"/>
    </row>
    <row r="41" spans="1:12" x14ac:dyDescent="0.25">
      <c r="A41" s="210"/>
      <c r="B41" s="210"/>
      <c r="C41" s="11" t="s">
        <v>9557</v>
      </c>
      <c r="D41" s="236"/>
      <c r="E41" s="46">
        <v>7000</v>
      </c>
      <c r="F41" s="35">
        <v>7000</v>
      </c>
      <c r="G41" s="210"/>
      <c r="H41" s="210"/>
      <c r="I41" s="210"/>
      <c r="J41" s="210"/>
      <c r="K41" s="210"/>
      <c r="L41" s="210"/>
    </row>
    <row r="42" spans="1:12" x14ac:dyDescent="0.25">
      <c r="A42" s="210"/>
      <c r="B42" s="210"/>
      <c r="C42" s="11" t="s">
        <v>9558</v>
      </c>
      <c r="D42" s="236"/>
      <c r="E42" s="46">
        <v>5000</v>
      </c>
      <c r="F42" s="35">
        <v>5000</v>
      </c>
      <c r="G42" s="210"/>
      <c r="H42" s="210"/>
      <c r="I42" s="210"/>
      <c r="J42" s="210"/>
      <c r="K42" s="210"/>
      <c r="L42" s="210"/>
    </row>
    <row r="43" spans="1:12" x14ac:dyDescent="0.25">
      <c r="A43" s="210"/>
      <c r="B43" s="210"/>
      <c r="C43" s="11" t="s">
        <v>9559</v>
      </c>
      <c r="D43" s="236"/>
      <c r="E43" s="46">
        <v>8000</v>
      </c>
      <c r="F43" s="35">
        <v>8000</v>
      </c>
      <c r="G43" s="210"/>
      <c r="H43" s="210"/>
      <c r="I43" s="210"/>
      <c r="J43" s="210"/>
      <c r="K43" s="210"/>
      <c r="L43" s="210"/>
    </row>
    <row r="44" spans="1:12" x14ac:dyDescent="0.25">
      <c r="A44" s="210"/>
      <c r="B44" s="210"/>
      <c r="C44" s="11" t="s">
        <v>9560</v>
      </c>
      <c r="D44" s="236"/>
      <c r="E44" s="46">
        <v>15000</v>
      </c>
      <c r="F44" s="35">
        <v>15000</v>
      </c>
      <c r="G44" s="210"/>
      <c r="H44" s="210"/>
      <c r="I44" s="210"/>
      <c r="J44" s="210"/>
      <c r="K44" s="210"/>
      <c r="L44" s="210"/>
    </row>
    <row r="45" spans="1:12" x14ac:dyDescent="0.25">
      <c r="A45" s="210"/>
      <c r="B45" s="210"/>
      <c r="C45" s="11" t="s">
        <v>9561</v>
      </c>
      <c r="D45" s="236"/>
      <c r="E45" s="46">
        <v>5200</v>
      </c>
      <c r="F45" s="35">
        <v>5200</v>
      </c>
      <c r="G45" s="210"/>
      <c r="H45" s="210"/>
      <c r="I45" s="210"/>
      <c r="J45" s="210"/>
      <c r="K45" s="210"/>
      <c r="L45" s="210"/>
    </row>
    <row r="46" spans="1:12" x14ac:dyDescent="0.25">
      <c r="A46" s="210"/>
      <c r="B46" s="210"/>
      <c r="C46" s="11" t="s">
        <v>9562</v>
      </c>
      <c r="D46" s="236"/>
      <c r="E46" s="46">
        <v>4200</v>
      </c>
      <c r="F46" s="35">
        <v>4200</v>
      </c>
      <c r="G46" s="210"/>
      <c r="H46" s="210"/>
      <c r="I46" s="210"/>
      <c r="J46" s="210"/>
      <c r="K46" s="210"/>
      <c r="L46" s="210"/>
    </row>
    <row r="47" spans="1:12" x14ac:dyDescent="0.25">
      <c r="A47" s="210"/>
      <c r="B47" s="210"/>
      <c r="C47" s="11" t="s">
        <v>9563</v>
      </c>
      <c r="D47" s="236"/>
      <c r="E47" s="46">
        <v>20000</v>
      </c>
      <c r="F47" s="35">
        <v>20000</v>
      </c>
      <c r="G47" s="210"/>
      <c r="H47" s="210"/>
      <c r="I47" s="210"/>
      <c r="J47" s="210"/>
      <c r="K47" s="210"/>
      <c r="L47" s="210"/>
    </row>
    <row r="48" spans="1:12" x14ac:dyDescent="0.25">
      <c r="A48" s="210"/>
      <c r="B48" s="210"/>
      <c r="C48" s="11" t="s">
        <v>9564</v>
      </c>
      <c r="D48" s="236"/>
      <c r="E48" s="46">
        <v>13825</v>
      </c>
      <c r="F48" s="35">
        <v>13825</v>
      </c>
      <c r="G48" s="210"/>
      <c r="H48" s="210"/>
      <c r="I48" s="210"/>
      <c r="J48" s="210"/>
      <c r="K48" s="210"/>
      <c r="L48" s="210"/>
    </row>
    <row r="49" spans="1:12" x14ac:dyDescent="0.25">
      <c r="A49" s="210"/>
      <c r="B49" s="210"/>
      <c r="C49" s="11" t="s">
        <v>9565</v>
      </c>
      <c r="D49" s="236"/>
      <c r="E49" s="46">
        <v>30000</v>
      </c>
      <c r="F49" s="35">
        <v>30000</v>
      </c>
      <c r="G49" s="210"/>
      <c r="H49" s="210"/>
      <c r="I49" s="210"/>
      <c r="J49" s="210"/>
      <c r="K49" s="210"/>
      <c r="L49" s="210"/>
    </row>
    <row r="50" spans="1:12" x14ac:dyDescent="0.25">
      <c r="A50" s="210"/>
      <c r="B50" s="210"/>
      <c r="C50" s="11" t="s">
        <v>9566</v>
      </c>
      <c r="D50" s="236"/>
      <c r="E50" s="46">
        <v>4000</v>
      </c>
      <c r="F50" s="35">
        <v>4000</v>
      </c>
      <c r="G50" s="210"/>
      <c r="H50" s="210"/>
      <c r="I50" s="210"/>
      <c r="J50" s="210"/>
      <c r="K50" s="210"/>
      <c r="L50" s="210"/>
    </row>
    <row r="51" spans="1:12" x14ac:dyDescent="0.25">
      <c r="A51" s="211"/>
      <c r="B51" s="211"/>
      <c r="C51" s="17" t="s">
        <v>9567</v>
      </c>
      <c r="D51" s="236"/>
      <c r="E51" s="47">
        <v>50000</v>
      </c>
      <c r="F51" s="36">
        <v>50000</v>
      </c>
      <c r="G51" s="211"/>
      <c r="H51" s="211"/>
      <c r="I51" s="211"/>
      <c r="J51" s="211"/>
      <c r="K51" s="211"/>
      <c r="L51" s="211"/>
    </row>
    <row r="52" spans="1:12" x14ac:dyDescent="0.25">
      <c r="A52" s="209" t="s">
        <v>9503</v>
      </c>
      <c r="B52" s="209" t="s">
        <v>9603</v>
      </c>
      <c r="C52" s="246" t="s">
        <v>9611</v>
      </c>
      <c r="D52" s="235" t="s">
        <v>9612</v>
      </c>
      <c r="E52" s="243">
        <v>2712203.92</v>
      </c>
      <c r="F52" s="243">
        <f>SUM(F54:F62)</f>
        <v>2847814.1160000004</v>
      </c>
      <c r="G52" s="209" t="s">
        <v>10</v>
      </c>
      <c r="H52" s="209" t="s">
        <v>24</v>
      </c>
      <c r="I52" s="209" t="s">
        <v>24</v>
      </c>
      <c r="J52" s="209" t="s">
        <v>23</v>
      </c>
      <c r="K52" s="209" t="s">
        <v>9508</v>
      </c>
      <c r="L52" s="209" t="s">
        <v>9613</v>
      </c>
    </row>
    <row r="53" spans="1:12" x14ac:dyDescent="0.25">
      <c r="A53" s="210"/>
      <c r="B53" s="210"/>
      <c r="C53" s="247"/>
      <c r="D53" s="236"/>
      <c r="E53" s="244"/>
      <c r="F53" s="244"/>
      <c r="G53" s="210"/>
      <c r="H53" s="210"/>
      <c r="I53" s="210"/>
      <c r="J53" s="210"/>
      <c r="K53" s="210"/>
      <c r="L53" s="210"/>
    </row>
    <row r="54" spans="1:12" x14ac:dyDescent="0.25">
      <c r="A54" s="210"/>
      <c r="B54" s="210"/>
      <c r="C54" s="11" t="s">
        <v>9559</v>
      </c>
      <c r="D54" s="236"/>
      <c r="E54" s="46">
        <v>359333.93</v>
      </c>
      <c r="F54" s="35">
        <f>E54*5%+E54</f>
        <v>377300.62650000001</v>
      </c>
      <c r="G54" s="210"/>
      <c r="H54" s="210"/>
      <c r="I54" s="210"/>
      <c r="J54" s="210"/>
      <c r="K54" s="210"/>
      <c r="L54" s="210"/>
    </row>
    <row r="55" spans="1:12" x14ac:dyDescent="0.25">
      <c r="A55" s="210"/>
      <c r="B55" s="210"/>
      <c r="C55" s="11" t="s">
        <v>9557</v>
      </c>
      <c r="D55" s="236"/>
      <c r="E55" s="46">
        <v>515012</v>
      </c>
      <c r="F55" s="35">
        <f t="shared" ref="F55:F62" si="1">E55*5%+E55</f>
        <v>540762.6</v>
      </c>
      <c r="G55" s="210"/>
      <c r="H55" s="210"/>
      <c r="I55" s="210"/>
      <c r="J55" s="210"/>
      <c r="K55" s="210"/>
      <c r="L55" s="210"/>
    </row>
    <row r="56" spans="1:12" x14ac:dyDescent="0.25">
      <c r="A56" s="210"/>
      <c r="B56" s="210"/>
      <c r="C56" s="11" t="s">
        <v>9560</v>
      </c>
      <c r="D56" s="236"/>
      <c r="E56" s="46">
        <v>278984.89</v>
      </c>
      <c r="F56" s="35">
        <f t="shared" si="1"/>
        <v>292934.13450000004</v>
      </c>
      <c r="G56" s="210"/>
      <c r="H56" s="210"/>
      <c r="I56" s="210"/>
      <c r="J56" s="210"/>
      <c r="K56" s="210"/>
      <c r="L56" s="210"/>
    </row>
    <row r="57" spans="1:12" x14ac:dyDescent="0.25">
      <c r="A57" s="210"/>
      <c r="B57" s="210"/>
      <c r="C57" s="11" t="s">
        <v>9556</v>
      </c>
      <c r="D57" s="236"/>
      <c r="E57" s="46">
        <v>313827.23</v>
      </c>
      <c r="F57" s="35">
        <f t="shared" si="1"/>
        <v>329518.59149999998</v>
      </c>
      <c r="G57" s="210"/>
      <c r="H57" s="210"/>
      <c r="I57" s="210"/>
      <c r="J57" s="210"/>
      <c r="K57" s="210"/>
      <c r="L57" s="210"/>
    </row>
    <row r="58" spans="1:12" x14ac:dyDescent="0.25">
      <c r="A58" s="210"/>
      <c r="B58" s="210"/>
      <c r="C58" s="11" t="s">
        <v>9554</v>
      </c>
      <c r="D58" s="236"/>
      <c r="E58" s="46">
        <v>285750.57</v>
      </c>
      <c r="F58" s="35">
        <f t="shared" si="1"/>
        <v>300038.09850000002</v>
      </c>
      <c r="G58" s="210"/>
      <c r="H58" s="210"/>
      <c r="I58" s="210"/>
      <c r="J58" s="210"/>
      <c r="K58" s="210"/>
      <c r="L58" s="210"/>
    </row>
    <row r="59" spans="1:12" x14ac:dyDescent="0.25">
      <c r="A59" s="210"/>
      <c r="B59" s="210"/>
      <c r="C59" s="11" t="s">
        <v>9558</v>
      </c>
      <c r="D59" s="236"/>
      <c r="E59" s="46">
        <v>261258.36</v>
      </c>
      <c r="F59" s="35">
        <f t="shared" si="1"/>
        <v>274321.27799999999</v>
      </c>
      <c r="G59" s="210"/>
      <c r="H59" s="210"/>
      <c r="I59" s="210"/>
      <c r="J59" s="210"/>
      <c r="K59" s="210"/>
      <c r="L59" s="210"/>
    </row>
    <row r="60" spans="1:12" x14ac:dyDescent="0.25">
      <c r="A60" s="210"/>
      <c r="B60" s="210"/>
      <c r="C60" s="11" t="s">
        <v>9555</v>
      </c>
      <c r="D60" s="236"/>
      <c r="E60" s="46">
        <v>95977.82</v>
      </c>
      <c r="F60" s="35">
        <f t="shared" si="1"/>
        <v>100776.71100000001</v>
      </c>
      <c r="G60" s="210"/>
      <c r="H60" s="210"/>
      <c r="I60" s="210"/>
      <c r="J60" s="210"/>
      <c r="K60" s="210"/>
      <c r="L60" s="210"/>
    </row>
    <row r="61" spans="1:12" x14ac:dyDescent="0.25">
      <c r="A61" s="210"/>
      <c r="B61" s="210"/>
      <c r="C61" s="11" t="s">
        <v>9562</v>
      </c>
      <c r="D61" s="236"/>
      <c r="E61" s="46">
        <v>166217.26</v>
      </c>
      <c r="F61" s="35">
        <f t="shared" si="1"/>
        <v>174528.12300000002</v>
      </c>
      <c r="G61" s="210"/>
      <c r="H61" s="210"/>
      <c r="I61" s="210"/>
      <c r="J61" s="210"/>
      <c r="K61" s="210"/>
      <c r="L61" s="210"/>
    </row>
    <row r="62" spans="1:12" x14ac:dyDescent="0.25">
      <c r="A62" s="211"/>
      <c r="B62" s="211"/>
      <c r="C62" s="17" t="s">
        <v>9561</v>
      </c>
      <c r="D62" s="236"/>
      <c r="E62" s="47">
        <v>435841.86</v>
      </c>
      <c r="F62" s="36">
        <f t="shared" si="1"/>
        <v>457633.95299999998</v>
      </c>
      <c r="G62" s="211"/>
      <c r="H62" s="211"/>
      <c r="I62" s="211"/>
      <c r="J62" s="211"/>
      <c r="K62" s="211"/>
      <c r="L62" s="211"/>
    </row>
    <row r="63" spans="1:12" x14ac:dyDescent="0.25">
      <c r="A63" s="209" t="s">
        <v>9506</v>
      </c>
      <c r="B63" s="209" t="s">
        <v>9604</v>
      </c>
      <c r="C63" s="12" t="s">
        <v>9616</v>
      </c>
      <c r="D63" s="235" t="s">
        <v>9620</v>
      </c>
      <c r="E63" s="48">
        <v>307854.86</v>
      </c>
      <c r="F63" s="37">
        <v>384818.57</v>
      </c>
      <c r="G63" s="209" t="s">
        <v>10</v>
      </c>
      <c r="H63" s="209" t="s">
        <v>24</v>
      </c>
      <c r="I63" s="209" t="s">
        <v>22</v>
      </c>
      <c r="J63" s="209" t="s">
        <v>23</v>
      </c>
      <c r="K63" s="209" t="s">
        <v>9509</v>
      </c>
      <c r="L63" s="209" t="s">
        <v>9520</v>
      </c>
    </row>
    <row r="64" spans="1:12" x14ac:dyDescent="0.25">
      <c r="A64" s="210"/>
      <c r="B64" s="210"/>
      <c r="C64" s="12" t="s">
        <v>9617</v>
      </c>
      <c r="D64" s="236"/>
      <c r="E64" s="48">
        <v>172709.86</v>
      </c>
      <c r="F64" s="37">
        <v>215887.32</v>
      </c>
      <c r="G64" s="210"/>
      <c r="H64" s="210"/>
      <c r="I64" s="210"/>
      <c r="J64" s="210"/>
      <c r="K64" s="210"/>
      <c r="L64" s="210"/>
    </row>
    <row r="65" spans="1:12" x14ac:dyDescent="0.25">
      <c r="A65" s="210"/>
      <c r="B65" s="210"/>
      <c r="C65" s="18" t="s">
        <v>9575</v>
      </c>
      <c r="D65" s="236"/>
      <c r="E65" s="46">
        <v>16500</v>
      </c>
      <c r="F65" s="40">
        <f>E65*25%+E65</f>
        <v>20625</v>
      </c>
      <c r="G65" s="210"/>
      <c r="H65" s="210"/>
      <c r="I65" s="210"/>
      <c r="J65" s="210"/>
      <c r="K65" s="210"/>
      <c r="L65" s="210"/>
    </row>
    <row r="66" spans="1:12" x14ac:dyDescent="0.25">
      <c r="A66" s="210"/>
      <c r="B66" s="210"/>
      <c r="C66" s="11" t="s">
        <v>9557</v>
      </c>
      <c r="D66" s="236"/>
      <c r="E66" s="46">
        <v>18000</v>
      </c>
      <c r="F66" s="40">
        <f t="shared" ref="F66:F75" si="2">E66*25%+E66</f>
        <v>22500</v>
      </c>
      <c r="G66" s="210"/>
      <c r="H66" s="210"/>
      <c r="I66" s="210"/>
      <c r="J66" s="210"/>
      <c r="K66" s="210"/>
      <c r="L66" s="210"/>
    </row>
    <row r="67" spans="1:12" x14ac:dyDescent="0.25">
      <c r="A67" s="210"/>
      <c r="B67" s="210"/>
      <c r="C67" s="11" t="s">
        <v>9560</v>
      </c>
      <c r="D67" s="236"/>
      <c r="E67" s="46">
        <v>26000</v>
      </c>
      <c r="F67" s="40">
        <f t="shared" si="2"/>
        <v>32500</v>
      </c>
      <c r="G67" s="210"/>
      <c r="H67" s="210"/>
      <c r="I67" s="210"/>
      <c r="J67" s="210"/>
      <c r="K67" s="210"/>
      <c r="L67" s="210"/>
    </row>
    <row r="68" spans="1:12" x14ac:dyDescent="0.25">
      <c r="A68" s="210"/>
      <c r="B68" s="210"/>
      <c r="C68" s="11" t="s">
        <v>9576</v>
      </c>
      <c r="D68" s="236"/>
      <c r="E68" s="46">
        <v>20000</v>
      </c>
      <c r="F68" s="40">
        <f t="shared" si="2"/>
        <v>25000</v>
      </c>
      <c r="G68" s="210"/>
      <c r="H68" s="210"/>
      <c r="I68" s="210"/>
      <c r="J68" s="210"/>
      <c r="K68" s="210"/>
      <c r="L68" s="210"/>
    </row>
    <row r="69" spans="1:12" x14ac:dyDescent="0.25">
      <c r="A69" s="210"/>
      <c r="B69" s="210"/>
      <c r="C69" s="11" t="s">
        <v>9554</v>
      </c>
      <c r="D69" s="236"/>
      <c r="E69" s="46">
        <v>3016.7</v>
      </c>
      <c r="F69" s="40">
        <f t="shared" si="2"/>
        <v>3770.875</v>
      </c>
      <c r="G69" s="210"/>
      <c r="H69" s="210"/>
      <c r="I69" s="210"/>
      <c r="J69" s="210"/>
      <c r="K69" s="210"/>
      <c r="L69" s="210"/>
    </row>
    <row r="70" spans="1:12" x14ac:dyDescent="0.25">
      <c r="A70" s="210"/>
      <c r="B70" s="210"/>
      <c r="C70" s="11" t="s">
        <v>9558</v>
      </c>
      <c r="D70" s="236"/>
      <c r="E70" s="46">
        <v>18500</v>
      </c>
      <c r="F70" s="40">
        <f t="shared" si="2"/>
        <v>23125</v>
      </c>
      <c r="G70" s="210"/>
      <c r="H70" s="210"/>
      <c r="I70" s="210"/>
      <c r="J70" s="210"/>
      <c r="K70" s="210"/>
      <c r="L70" s="210"/>
    </row>
    <row r="71" spans="1:12" x14ac:dyDescent="0.25">
      <c r="A71" s="210"/>
      <c r="B71" s="210"/>
      <c r="C71" s="11" t="s">
        <v>9555</v>
      </c>
      <c r="D71" s="236"/>
      <c r="E71" s="46">
        <v>4000</v>
      </c>
      <c r="F71" s="40">
        <f t="shared" si="2"/>
        <v>5000</v>
      </c>
      <c r="G71" s="210"/>
      <c r="H71" s="210"/>
      <c r="I71" s="210"/>
      <c r="J71" s="210"/>
      <c r="K71" s="210"/>
      <c r="L71" s="210"/>
    </row>
    <row r="72" spans="1:12" x14ac:dyDescent="0.25">
      <c r="A72" s="210"/>
      <c r="B72" s="210"/>
      <c r="C72" s="11" t="s">
        <v>9562</v>
      </c>
      <c r="D72" s="236"/>
      <c r="E72" s="46">
        <v>3995.56</v>
      </c>
      <c r="F72" s="40">
        <f t="shared" si="2"/>
        <v>4994.45</v>
      </c>
      <c r="G72" s="210"/>
      <c r="H72" s="210"/>
      <c r="I72" s="210"/>
      <c r="J72" s="210"/>
      <c r="K72" s="210"/>
      <c r="L72" s="210"/>
    </row>
    <row r="73" spans="1:12" x14ac:dyDescent="0.25">
      <c r="A73" s="210"/>
      <c r="B73" s="210"/>
      <c r="C73" s="11" t="s">
        <v>9561</v>
      </c>
      <c r="D73" s="236"/>
      <c r="E73" s="46">
        <v>6697.6</v>
      </c>
      <c r="F73" s="40">
        <f t="shared" si="2"/>
        <v>8372</v>
      </c>
      <c r="G73" s="210"/>
      <c r="H73" s="210"/>
      <c r="I73" s="210"/>
      <c r="J73" s="210"/>
      <c r="K73" s="210"/>
      <c r="L73" s="210"/>
    </row>
    <row r="74" spans="1:12" x14ac:dyDescent="0.25">
      <c r="A74" s="210"/>
      <c r="B74" s="210"/>
      <c r="C74" s="11" t="s">
        <v>9552</v>
      </c>
      <c r="D74" s="236"/>
      <c r="E74" s="46">
        <v>27000</v>
      </c>
      <c r="F74" s="40">
        <f t="shared" si="2"/>
        <v>33750</v>
      </c>
      <c r="G74" s="210"/>
      <c r="H74" s="210"/>
      <c r="I74" s="210"/>
      <c r="J74" s="210"/>
      <c r="K74" s="210"/>
      <c r="L74" s="210"/>
    </row>
    <row r="75" spans="1:12" x14ac:dyDescent="0.25">
      <c r="A75" s="210"/>
      <c r="B75" s="210"/>
      <c r="C75" s="17" t="s">
        <v>9553</v>
      </c>
      <c r="D75" s="236"/>
      <c r="E75" s="47">
        <v>29000</v>
      </c>
      <c r="F75" s="40">
        <f t="shared" si="2"/>
        <v>36250</v>
      </c>
      <c r="G75" s="210"/>
      <c r="H75" s="210"/>
      <c r="I75" s="210"/>
      <c r="J75" s="210"/>
      <c r="K75" s="210"/>
      <c r="L75" s="210"/>
    </row>
    <row r="76" spans="1:12" x14ac:dyDescent="0.25">
      <c r="A76" s="210"/>
      <c r="B76" s="210"/>
      <c r="C76" s="12" t="s">
        <v>9618</v>
      </c>
      <c r="D76" s="236"/>
      <c r="E76" s="48">
        <v>135145</v>
      </c>
      <c r="F76" s="37">
        <f>SUM(F77:F87)</f>
        <v>168931.25</v>
      </c>
      <c r="G76" s="210"/>
      <c r="H76" s="210"/>
      <c r="I76" s="210"/>
      <c r="J76" s="210"/>
      <c r="K76" s="210"/>
      <c r="L76" s="210"/>
    </row>
    <row r="77" spans="1:12" x14ac:dyDescent="0.25">
      <c r="A77" s="210"/>
      <c r="B77" s="210"/>
      <c r="C77" s="18" t="s">
        <v>9575</v>
      </c>
      <c r="D77" s="236"/>
      <c r="E77" s="46">
        <v>2600</v>
      </c>
      <c r="F77" s="35">
        <f>E77*25%+E77</f>
        <v>3250</v>
      </c>
      <c r="G77" s="210"/>
      <c r="H77" s="210"/>
      <c r="I77" s="210"/>
      <c r="J77" s="210"/>
      <c r="K77" s="210"/>
      <c r="L77" s="210"/>
    </row>
    <row r="78" spans="1:12" x14ac:dyDescent="0.25">
      <c r="A78" s="210"/>
      <c r="B78" s="210"/>
      <c r="C78" s="18" t="s">
        <v>9619</v>
      </c>
      <c r="D78" s="236"/>
      <c r="E78" s="46">
        <v>1500</v>
      </c>
      <c r="F78" s="35">
        <f t="shared" ref="F78:F88" si="3">E78*25%+E78</f>
        <v>1875</v>
      </c>
      <c r="G78" s="210"/>
      <c r="H78" s="210"/>
      <c r="I78" s="210"/>
      <c r="J78" s="210"/>
      <c r="K78" s="210"/>
      <c r="L78" s="210"/>
    </row>
    <row r="79" spans="1:12" x14ac:dyDescent="0.25">
      <c r="A79" s="210"/>
      <c r="B79" s="210"/>
      <c r="C79" s="11" t="s">
        <v>9560</v>
      </c>
      <c r="D79" s="236"/>
      <c r="E79" s="46">
        <v>4300</v>
      </c>
      <c r="F79" s="35">
        <f t="shared" si="3"/>
        <v>5375</v>
      </c>
      <c r="G79" s="210"/>
      <c r="H79" s="210"/>
      <c r="I79" s="210"/>
      <c r="J79" s="210"/>
      <c r="K79" s="210"/>
      <c r="L79" s="210"/>
    </row>
    <row r="80" spans="1:12" x14ac:dyDescent="0.25">
      <c r="A80" s="210"/>
      <c r="B80" s="210"/>
      <c r="C80" s="11" t="s">
        <v>9576</v>
      </c>
      <c r="D80" s="236"/>
      <c r="E80" s="46">
        <v>25000</v>
      </c>
      <c r="F80" s="35">
        <f t="shared" si="3"/>
        <v>31250</v>
      </c>
      <c r="G80" s="210"/>
      <c r="H80" s="210"/>
      <c r="I80" s="210"/>
      <c r="J80" s="210"/>
      <c r="K80" s="210"/>
      <c r="L80" s="210"/>
    </row>
    <row r="81" spans="1:12" x14ac:dyDescent="0.25">
      <c r="A81" s="210"/>
      <c r="B81" s="210"/>
      <c r="C81" s="11" t="s">
        <v>9554</v>
      </c>
      <c r="D81" s="236"/>
      <c r="E81" s="46">
        <v>5271.5</v>
      </c>
      <c r="F81" s="35">
        <f t="shared" si="3"/>
        <v>6589.375</v>
      </c>
      <c r="G81" s="210"/>
      <c r="H81" s="210"/>
      <c r="I81" s="210"/>
      <c r="J81" s="210"/>
      <c r="K81" s="210"/>
      <c r="L81" s="210"/>
    </row>
    <row r="82" spans="1:12" ht="15" customHeight="1" x14ac:dyDescent="0.25">
      <c r="A82" s="210"/>
      <c r="B82" s="210"/>
      <c r="C82" s="11" t="s">
        <v>9558</v>
      </c>
      <c r="D82" s="236"/>
      <c r="E82" s="46">
        <v>7500</v>
      </c>
      <c r="F82" s="35">
        <f t="shared" si="3"/>
        <v>9375</v>
      </c>
      <c r="G82" s="210"/>
      <c r="H82" s="210"/>
      <c r="I82" s="210"/>
      <c r="J82" s="210"/>
      <c r="K82" s="210"/>
      <c r="L82" s="210"/>
    </row>
    <row r="83" spans="1:12" x14ac:dyDescent="0.25">
      <c r="A83" s="210"/>
      <c r="B83" s="210"/>
      <c r="C83" s="11" t="s">
        <v>9555</v>
      </c>
      <c r="D83" s="236"/>
      <c r="E83" s="46">
        <v>4000</v>
      </c>
      <c r="F83" s="35">
        <f t="shared" si="3"/>
        <v>5000</v>
      </c>
      <c r="G83" s="210"/>
      <c r="H83" s="210"/>
      <c r="I83" s="210"/>
      <c r="J83" s="210"/>
      <c r="K83" s="210"/>
      <c r="L83" s="210"/>
    </row>
    <row r="84" spans="1:12" x14ac:dyDescent="0.25">
      <c r="A84" s="210"/>
      <c r="B84" s="210"/>
      <c r="C84" s="11" t="s">
        <v>9562</v>
      </c>
      <c r="D84" s="236"/>
      <c r="E84" s="46">
        <v>2973.5</v>
      </c>
      <c r="F84" s="35">
        <f t="shared" si="3"/>
        <v>3716.875</v>
      </c>
      <c r="G84" s="210"/>
      <c r="H84" s="210"/>
      <c r="I84" s="210"/>
      <c r="J84" s="210"/>
      <c r="K84" s="210"/>
      <c r="L84" s="210"/>
    </row>
    <row r="85" spans="1:12" x14ac:dyDescent="0.25">
      <c r="A85" s="210"/>
      <c r="B85" s="210"/>
      <c r="C85" s="11" t="s">
        <v>9561</v>
      </c>
      <c r="D85" s="236"/>
      <c r="E85" s="46">
        <v>2000</v>
      </c>
      <c r="F85" s="35">
        <f t="shared" si="3"/>
        <v>2500</v>
      </c>
      <c r="G85" s="210"/>
      <c r="H85" s="210"/>
      <c r="I85" s="210"/>
      <c r="J85" s="210"/>
      <c r="K85" s="210"/>
      <c r="L85" s="210"/>
    </row>
    <row r="86" spans="1:12" x14ac:dyDescent="0.25">
      <c r="A86" s="210"/>
      <c r="B86" s="210"/>
      <c r="C86" s="11" t="s">
        <v>9552</v>
      </c>
      <c r="D86" s="236"/>
      <c r="E86" s="46">
        <v>40000</v>
      </c>
      <c r="F86" s="35">
        <f t="shared" si="3"/>
        <v>50000</v>
      </c>
      <c r="G86" s="210"/>
      <c r="H86" s="210"/>
      <c r="I86" s="210"/>
      <c r="J86" s="210"/>
      <c r="K86" s="210"/>
      <c r="L86" s="210"/>
    </row>
    <row r="87" spans="1:12" x14ac:dyDescent="0.25">
      <c r="A87" s="211"/>
      <c r="B87" s="211"/>
      <c r="C87" s="11" t="s">
        <v>9553</v>
      </c>
      <c r="D87" s="237"/>
      <c r="E87" s="46">
        <v>40000</v>
      </c>
      <c r="F87" s="35">
        <f t="shared" si="3"/>
        <v>50000</v>
      </c>
      <c r="G87" s="211"/>
      <c r="H87" s="211"/>
      <c r="I87" s="211"/>
      <c r="J87" s="211"/>
      <c r="K87" s="211"/>
      <c r="L87" s="211"/>
    </row>
    <row r="88" spans="1:12" x14ac:dyDescent="0.25">
      <c r="A88" s="209" t="s">
        <v>9605</v>
      </c>
      <c r="B88" s="209" t="s">
        <v>9606</v>
      </c>
      <c r="C88" s="12" t="s">
        <v>9622</v>
      </c>
      <c r="D88" s="235" t="s">
        <v>10063</v>
      </c>
      <c r="E88" s="48">
        <v>383377.5</v>
      </c>
      <c r="F88" s="37">
        <f t="shared" si="3"/>
        <v>479221.875</v>
      </c>
      <c r="G88" s="209" t="s">
        <v>10</v>
      </c>
      <c r="H88" s="209" t="s">
        <v>24</v>
      </c>
      <c r="I88" s="209" t="s">
        <v>22</v>
      </c>
      <c r="J88" s="209" t="s">
        <v>23</v>
      </c>
      <c r="K88" s="209" t="s">
        <v>9509</v>
      </c>
      <c r="L88" s="209" t="s">
        <v>9520</v>
      </c>
    </row>
    <row r="89" spans="1:12" x14ac:dyDescent="0.25">
      <c r="A89" s="210"/>
      <c r="B89" s="210"/>
      <c r="C89" s="12" t="s">
        <v>9623</v>
      </c>
      <c r="D89" s="236"/>
      <c r="E89" s="48">
        <v>164168.5</v>
      </c>
      <c r="F89" s="37">
        <f>E89*25%+E89</f>
        <v>205210.625</v>
      </c>
      <c r="G89" s="210"/>
      <c r="H89" s="210"/>
      <c r="I89" s="210"/>
      <c r="J89" s="210"/>
      <c r="K89" s="210"/>
      <c r="L89" s="210"/>
    </row>
    <row r="90" spans="1:12" x14ac:dyDescent="0.25">
      <c r="A90" s="210"/>
      <c r="B90" s="210"/>
      <c r="C90" s="11" t="s">
        <v>9575</v>
      </c>
      <c r="D90" s="236"/>
      <c r="E90" s="46">
        <v>14944.5</v>
      </c>
      <c r="F90" s="40">
        <f t="shared" ref="F90:F112" si="4">E90*25%+E90</f>
        <v>18680.625</v>
      </c>
      <c r="G90" s="210"/>
      <c r="H90" s="210"/>
      <c r="I90" s="210"/>
      <c r="J90" s="210"/>
      <c r="K90" s="210"/>
      <c r="L90" s="210"/>
    </row>
    <row r="91" spans="1:12" x14ac:dyDescent="0.25">
      <c r="A91" s="210"/>
      <c r="B91" s="210"/>
      <c r="C91" s="11" t="s">
        <v>9557</v>
      </c>
      <c r="D91" s="236"/>
      <c r="E91" s="46">
        <v>21000</v>
      </c>
      <c r="F91" s="40">
        <f t="shared" si="4"/>
        <v>26250</v>
      </c>
      <c r="G91" s="210"/>
      <c r="H91" s="210"/>
      <c r="I91" s="210"/>
      <c r="J91" s="210"/>
      <c r="K91" s="210"/>
      <c r="L91" s="210"/>
    </row>
    <row r="92" spans="1:12" x14ac:dyDescent="0.25">
      <c r="A92" s="210"/>
      <c r="B92" s="210"/>
      <c r="C92" s="11" t="s">
        <v>9560</v>
      </c>
      <c r="D92" s="236"/>
      <c r="E92" s="46">
        <v>12650</v>
      </c>
      <c r="F92" s="40">
        <f t="shared" si="4"/>
        <v>15812.5</v>
      </c>
      <c r="G92" s="210"/>
      <c r="H92" s="210"/>
      <c r="I92" s="210"/>
      <c r="J92" s="210"/>
      <c r="K92" s="210"/>
      <c r="L92" s="210"/>
    </row>
    <row r="93" spans="1:12" x14ac:dyDescent="0.25">
      <c r="A93" s="210"/>
      <c r="B93" s="210"/>
      <c r="C93" s="11" t="s">
        <v>9576</v>
      </c>
      <c r="D93" s="236"/>
      <c r="E93" s="46">
        <v>14500</v>
      </c>
      <c r="F93" s="40">
        <f t="shared" si="4"/>
        <v>18125</v>
      </c>
      <c r="G93" s="210"/>
      <c r="H93" s="210"/>
      <c r="I93" s="210"/>
      <c r="J93" s="210"/>
      <c r="K93" s="210"/>
      <c r="L93" s="210"/>
    </row>
    <row r="94" spans="1:12" x14ac:dyDescent="0.25">
      <c r="A94" s="210"/>
      <c r="B94" s="210"/>
      <c r="C94" s="11" t="s">
        <v>9554</v>
      </c>
      <c r="D94" s="236"/>
      <c r="E94" s="46">
        <v>1175</v>
      </c>
      <c r="F94" s="40">
        <f t="shared" si="4"/>
        <v>1468.75</v>
      </c>
      <c r="G94" s="210"/>
      <c r="H94" s="210"/>
      <c r="I94" s="210"/>
      <c r="J94" s="210"/>
      <c r="K94" s="210"/>
      <c r="L94" s="210"/>
    </row>
    <row r="95" spans="1:12" x14ac:dyDescent="0.25">
      <c r="A95" s="210"/>
      <c r="B95" s="210"/>
      <c r="C95" s="11" t="s">
        <v>9558</v>
      </c>
      <c r="D95" s="236"/>
      <c r="E95" s="46">
        <v>18000</v>
      </c>
      <c r="F95" s="40">
        <f t="shared" si="4"/>
        <v>22500</v>
      </c>
      <c r="G95" s="210"/>
      <c r="H95" s="210"/>
      <c r="I95" s="210"/>
      <c r="J95" s="210"/>
      <c r="K95" s="210"/>
      <c r="L95" s="210"/>
    </row>
    <row r="96" spans="1:12" x14ac:dyDescent="0.25">
      <c r="A96" s="210"/>
      <c r="B96" s="210"/>
      <c r="C96" s="11" t="s">
        <v>9555</v>
      </c>
      <c r="D96" s="236"/>
      <c r="E96" s="46">
        <v>11050</v>
      </c>
      <c r="F96" s="40">
        <f t="shared" si="4"/>
        <v>13812.5</v>
      </c>
      <c r="G96" s="210"/>
      <c r="H96" s="210"/>
      <c r="I96" s="210"/>
      <c r="J96" s="210"/>
      <c r="K96" s="210"/>
      <c r="L96" s="210"/>
    </row>
    <row r="97" spans="1:12" x14ac:dyDescent="0.25">
      <c r="A97" s="210"/>
      <c r="B97" s="210"/>
      <c r="C97" s="11" t="s">
        <v>9562</v>
      </c>
      <c r="D97" s="236"/>
      <c r="E97" s="46">
        <v>2209</v>
      </c>
      <c r="F97" s="40">
        <f t="shared" si="4"/>
        <v>2761.25</v>
      </c>
      <c r="G97" s="210"/>
      <c r="H97" s="210"/>
      <c r="I97" s="210"/>
      <c r="J97" s="210"/>
      <c r="K97" s="210"/>
      <c r="L97" s="210"/>
    </row>
    <row r="98" spans="1:12" x14ac:dyDescent="0.25">
      <c r="A98" s="210"/>
      <c r="B98" s="210"/>
      <c r="C98" s="11" t="s">
        <v>9561</v>
      </c>
      <c r="D98" s="236"/>
      <c r="E98" s="46">
        <v>4640</v>
      </c>
      <c r="F98" s="40">
        <f t="shared" si="4"/>
        <v>5800</v>
      </c>
      <c r="G98" s="210"/>
      <c r="H98" s="210"/>
      <c r="I98" s="210"/>
      <c r="J98" s="210"/>
      <c r="K98" s="210"/>
      <c r="L98" s="210"/>
    </row>
    <row r="99" spans="1:12" x14ac:dyDescent="0.25">
      <c r="A99" s="210"/>
      <c r="B99" s="210"/>
      <c r="C99" s="11" t="s">
        <v>9552</v>
      </c>
      <c r="D99" s="236"/>
      <c r="E99" s="46">
        <v>35000</v>
      </c>
      <c r="F99" s="40">
        <f t="shared" si="4"/>
        <v>43750</v>
      </c>
      <c r="G99" s="210"/>
      <c r="H99" s="210"/>
      <c r="I99" s="210"/>
      <c r="J99" s="210"/>
      <c r="K99" s="210"/>
      <c r="L99" s="210"/>
    </row>
    <row r="100" spans="1:12" x14ac:dyDescent="0.25">
      <c r="A100" s="210"/>
      <c r="B100" s="210"/>
      <c r="C100" s="11" t="s">
        <v>9553</v>
      </c>
      <c r="D100" s="236"/>
      <c r="E100" s="46">
        <v>26000</v>
      </c>
      <c r="F100" s="40">
        <f t="shared" si="4"/>
        <v>32500</v>
      </c>
      <c r="G100" s="210"/>
      <c r="H100" s="210"/>
      <c r="I100" s="210"/>
      <c r="J100" s="210"/>
      <c r="K100" s="210"/>
      <c r="L100" s="210"/>
    </row>
    <row r="101" spans="1:12" x14ac:dyDescent="0.25">
      <c r="A101" s="210"/>
      <c r="B101" s="210"/>
      <c r="C101" s="12" t="s">
        <v>9624</v>
      </c>
      <c r="D101" s="236"/>
      <c r="E101" s="48">
        <v>219209</v>
      </c>
      <c r="F101" s="37">
        <f t="shared" si="4"/>
        <v>274011.25</v>
      </c>
      <c r="G101" s="210"/>
      <c r="H101" s="210"/>
      <c r="I101" s="210"/>
      <c r="J101" s="210"/>
      <c r="K101" s="210"/>
      <c r="L101" s="210"/>
    </row>
    <row r="102" spans="1:12" x14ac:dyDescent="0.25">
      <c r="A102" s="210"/>
      <c r="B102" s="210"/>
      <c r="C102" s="11" t="s">
        <v>9575</v>
      </c>
      <c r="D102" s="236"/>
      <c r="E102" s="46">
        <v>10510</v>
      </c>
      <c r="F102" s="40">
        <f t="shared" si="4"/>
        <v>13137.5</v>
      </c>
      <c r="G102" s="210"/>
      <c r="H102" s="210"/>
      <c r="I102" s="210"/>
      <c r="J102" s="210"/>
      <c r="K102" s="210"/>
      <c r="L102" s="210"/>
    </row>
    <row r="103" spans="1:12" x14ac:dyDescent="0.25">
      <c r="A103" s="210"/>
      <c r="B103" s="210"/>
      <c r="C103" s="11" t="s">
        <v>9557</v>
      </c>
      <c r="D103" s="236"/>
      <c r="E103" s="46">
        <v>40000</v>
      </c>
      <c r="F103" s="40">
        <f t="shared" si="4"/>
        <v>50000</v>
      </c>
      <c r="G103" s="210"/>
      <c r="H103" s="210"/>
      <c r="I103" s="210"/>
      <c r="J103" s="210"/>
      <c r="K103" s="210"/>
      <c r="L103" s="210"/>
    </row>
    <row r="104" spans="1:12" x14ac:dyDescent="0.25">
      <c r="A104" s="210"/>
      <c r="B104" s="210"/>
      <c r="C104" s="11" t="s">
        <v>9560</v>
      </c>
      <c r="D104" s="236"/>
      <c r="E104" s="46">
        <v>15850</v>
      </c>
      <c r="F104" s="40">
        <f t="shared" si="4"/>
        <v>19812.5</v>
      </c>
      <c r="G104" s="210"/>
      <c r="H104" s="210"/>
      <c r="I104" s="210"/>
      <c r="J104" s="210"/>
      <c r="K104" s="210"/>
      <c r="L104" s="210"/>
    </row>
    <row r="105" spans="1:12" x14ac:dyDescent="0.25">
      <c r="A105" s="210"/>
      <c r="B105" s="210"/>
      <c r="C105" s="11" t="s">
        <v>9576</v>
      </c>
      <c r="D105" s="236"/>
      <c r="E105" s="46">
        <v>24834</v>
      </c>
      <c r="F105" s="40">
        <f t="shared" si="4"/>
        <v>31042.5</v>
      </c>
      <c r="G105" s="210"/>
      <c r="H105" s="210"/>
      <c r="I105" s="210"/>
      <c r="J105" s="210"/>
      <c r="K105" s="210"/>
      <c r="L105" s="210"/>
    </row>
    <row r="106" spans="1:12" x14ac:dyDescent="0.25">
      <c r="A106" s="210"/>
      <c r="B106" s="210"/>
      <c r="C106" s="11" t="s">
        <v>9554</v>
      </c>
      <c r="D106" s="236"/>
      <c r="E106" s="46">
        <v>7760</v>
      </c>
      <c r="F106" s="40">
        <f t="shared" si="4"/>
        <v>9700</v>
      </c>
      <c r="G106" s="210"/>
      <c r="H106" s="210"/>
      <c r="I106" s="210"/>
      <c r="J106" s="210"/>
      <c r="K106" s="210"/>
      <c r="L106" s="210"/>
    </row>
    <row r="107" spans="1:12" ht="15" customHeight="1" x14ac:dyDescent="0.25">
      <c r="A107" s="210"/>
      <c r="B107" s="210"/>
      <c r="C107" s="11" t="s">
        <v>9558</v>
      </c>
      <c r="D107" s="236"/>
      <c r="E107" s="46">
        <v>8005</v>
      </c>
      <c r="F107" s="40">
        <f t="shared" si="4"/>
        <v>10006.25</v>
      </c>
      <c r="G107" s="210"/>
      <c r="H107" s="210"/>
      <c r="I107" s="210"/>
      <c r="J107" s="210"/>
      <c r="K107" s="210"/>
      <c r="L107" s="210"/>
    </row>
    <row r="108" spans="1:12" x14ac:dyDescent="0.25">
      <c r="A108" s="210"/>
      <c r="B108" s="210"/>
      <c r="C108" s="11" t="s">
        <v>9555</v>
      </c>
      <c r="D108" s="236"/>
      <c r="E108" s="46">
        <v>11900</v>
      </c>
      <c r="F108" s="40">
        <f t="shared" si="4"/>
        <v>14875</v>
      </c>
      <c r="G108" s="210"/>
      <c r="H108" s="210"/>
      <c r="I108" s="210"/>
      <c r="J108" s="210"/>
      <c r="K108" s="210"/>
      <c r="L108" s="210"/>
    </row>
    <row r="109" spans="1:12" x14ac:dyDescent="0.25">
      <c r="A109" s="210"/>
      <c r="B109" s="210"/>
      <c r="C109" s="11" t="s">
        <v>9562</v>
      </c>
      <c r="D109" s="236"/>
      <c r="E109" s="46">
        <v>13850</v>
      </c>
      <c r="F109" s="40">
        <f t="shared" si="4"/>
        <v>17312.5</v>
      </c>
      <c r="G109" s="210"/>
      <c r="H109" s="210"/>
      <c r="I109" s="210"/>
      <c r="J109" s="210"/>
      <c r="K109" s="210"/>
      <c r="L109" s="210"/>
    </row>
    <row r="110" spans="1:12" x14ac:dyDescent="0.25">
      <c r="A110" s="210"/>
      <c r="B110" s="210"/>
      <c r="C110" s="11" t="s">
        <v>9561</v>
      </c>
      <c r="D110" s="236"/>
      <c r="E110" s="46">
        <v>10500</v>
      </c>
      <c r="F110" s="40">
        <f t="shared" si="4"/>
        <v>13125</v>
      </c>
      <c r="G110" s="210"/>
      <c r="H110" s="210"/>
      <c r="I110" s="210"/>
      <c r="J110" s="210"/>
      <c r="K110" s="210"/>
      <c r="L110" s="210"/>
    </row>
    <row r="111" spans="1:12" x14ac:dyDescent="0.25">
      <c r="A111" s="210"/>
      <c r="B111" s="210"/>
      <c r="C111" s="11" t="s">
        <v>9552</v>
      </c>
      <c r="D111" s="236"/>
      <c r="E111" s="46">
        <v>46000</v>
      </c>
      <c r="F111" s="40">
        <f t="shared" si="4"/>
        <v>57500</v>
      </c>
      <c r="G111" s="210"/>
      <c r="H111" s="210"/>
      <c r="I111" s="210"/>
      <c r="J111" s="210"/>
      <c r="K111" s="210"/>
      <c r="L111" s="210"/>
    </row>
    <row r="112" spans="1:12" x14ac:dyDescent="0.25">
      <c r="A112" s="211"/>
      <c r="B112" s="211"/>
      <c r="C112" s="11" t="s">
        <v>9553</v>
      </c>
      <c r="D112" s="237"/>
      <c r="E112" s="46">
        <v>30000</v>
      </c>
      <c r="F112" s="40">
        <f t="shared" si="4"/>
        <v>37500</v>
      </c>
      <c r="G112" s="211"/>
      <c r="H112" s="211"/>
      <c r="I112" s="211"/>
      <c r="J112" s="211"/>
      <c r="K112" s="211"/>
      <c r="L112" s="211"/>
    </row>
    <row r="113" spans="1:12" x14ac:dyDescent="0.25">
      <c r="A113" s="232" t="s">
        <v>9609</v>
      </c>
      <c r="B113" s="232" t="s">
        <v>9610</v>
      </c>
      <c r="C113" s="12" t="s">
        <v>9626</v>
      </c>
      <c r="D113" s="245" t="s">
        <v>9627</v>
      </c>
      <c r="E113" s="48">
        <v>595432</v>
      </c>
      <c r="F113" s="37">
        <f>E113*25%+E113</f>
        <v>744290</v>
      </c>
      <c r="G113" s="232" t="s">
        <v>10</v>
      </c>
      <c r="H113" s="232" t="s">
        <v>24</v>
      </c>
      <c r="I113" s="232" t="s">
        <v>24</v>
      </c>
      <c r="J113" s="232" t="s">
        <v>23</v>
      </c>
      <c r="K113" s="232" t="s">
        <v>9509</v>
      </c>
      <c r="L113" s="232" t="s">
        <v>9520</v>
      </c>
    </row>
    <row r="114" spans="1:12" x14ac:dyDescent="0.25">
      <c r="A114" s="232"/>
      <c r="B114" s="232"/>
      <c r="C114" s="11" t="s">
        <v>9559</v>
      </c>
      <c r="D114" s="245"/>
      <c r="E114" s="46">
        <v>45560</v>
      </c>
      <c r="F114" s="40">
        <f t="shared" ref="F114:F124" si="5">E114*25%+E114</f>
        <v>56950</v>
      </c>
      <c r="G114" s="232"/>
      <c r="H114" s="232"/>
      <c r="I114" s="232"/>
      <c r="J114" s="232"/>
      <c r="K114" s="232"/>
      <c r="L114" s="232"/>
    </row>
    <row r="115" spans="1:12" x14ac:dyDescent="0.25">
      <c r="A115" s="232"/>
      <c r="B115" s="232"/>
      <c r="C115" s="11" t="s">
        <v>9557</v>
      </c>
      <c r="D115" s="245"/>
      <c r="E115" s="46">
        <v>42000</v>
      </c>
      <c r="F115" s="40">
        <f t="shared" si="5"/>
        <v>52500</v>
      </c>
      <c r="G115" s="232"/>
      <c r="H115" s="232"/>
      <c r="I115" s="232"/>
      <c r="J115" s="232"/>
      <c r="K115" s="232"/>
      <c r="L115" s="232"/>
    </row>
    <row r="116" spans="1:12" x14ac:dyDescent="0.25">
      <c r="A116" s="232"/>
      <c r="B116" s="232"/>
      <c r="C116" s="11" t="s">
        <v>9560</v>
      </c>
      <c r="D116" s="245"/>
      <c r="E116" s="46">
        <v>39370</v>
      </c>
      <c r="F116" s="40">
        <f t="shared" si="5"/>
        <v>49212.5</v>
      </c>
      <c r="G116" s="232"/>
      <c r="H116" s="232"/>
      <c r="I116" s="232"/>
      <c r="J116" s="232"/>
      <c r="K116" s="232"/>
      <c r="L116" s="232"/>
    </row>
    <row r="117" spans="1:12" x14ac:dyDescent="0.25">
      <c r="A117" s="232"/>
      <c r="B117" s="232"/>
      <c r="C117" s="11" t="s">
        <v>9556</v>
      </c>
      <c r="D117" s="245"/>
      <c r="E117" s="46">
        <v>48840</v>
      </c>
      <c r="F117" s="40">
        <f t="shared" si="5"/>
        <v>61050</v>
      </c>
      <c r="G117" s="232"/>
      <c r="H117" s="232"/>
      <c r="I117" s="232"/>
      <c r="J117" s="232"/>
      <c r="K117" s="232"/>
      <c r="L117" s="232"/>
    </row>
    <row r="118" spans="1:12" x14ac:dyDescent="0.25">
      <c r="A118" s="232"/>
      <c r="B118" s="232"/>
      <c r="C118" s="11" t="s">
        <v>9554</v>
      </c>
      <c r="D118" s="245"/>
      <c r="E118" s="46">
        <v>47000</v>
      </c>
      <c r="F118" s="40">
        <f t="shared" si="5"/>
        <v>58750</v>
      </c>
      <c r="G118" s="232"/>
      <c r="H118" s="232"/>
      <c r="I118" s="232"/>
      <c r="J118" s="232"/>
      <c r="K118" s="232"/>
      <c r="L118" s="232"/>
    </row>
    <row r="119" spans="1:12" x14ac:dyDescent="0.25">
      <c r="A119" s="232"/>
      <c r="B119" s="232"/>
      <c r="C119" s="11" t="s">
        <v>9558</v>
      </c>
      <c r="D119" s="245"/>
      <c r="E119" s="46">
        <v>27000</v>
      </c>
      <c r="F119" s="40">
        <f t="shared" si="5"/>
        <v>33750</v>
      </c>
      <c r="G119" s="232"/>
      <c r="H119" s="232"/>
      <c r="I119" s="232"/>
      <c r="J119" s="232"/>
      <c r="K119" s="232"/>
      <c r="L119" s="232"/>
    </row>
    <row r="120" spans="1:12" x14ac:dyDescent="0.25">
      <c r="A120" s="232"/>
      <c r="B120" s="232"/>
      <c r="C120" s="11" t="s">
        <v>9555</v>
      </c>
      <c r="D120" s="245"/>
      <c r="E120" s="46">
        <v>8300</v>
      </c>
      <c r="F120" s="40">
        <f t="shared" si="5"/>
        <v>10375</v>
      </c>
      <c r="G120" s="232"/>
      <c r="H120" s="232"/>
      <c r="I120" s="232"/>
      <c r="J120" s="232"/>
      <c r="K120" s="232"/>
      <c r="L120" s="232"/>
    </row>
    <row r="121" spans="1:12" x14ac:dyDescent="0.25">
      <c r="A121" s="232"/>
      <c r="B121" s="232"/>
      <c r="C121" s="11" t="s">
        <v>9562</v>
      </c>
      <c r="D121" s="245"/>
      <c r="E121" s="46">
        <v>27980</v>
      </c>
      <c r="F121" s="40">
        <f t="shared" si="5"/>
        <v>34975</v>
      </c>
      <c r="G121" s="232"/>
      <c r="H121" s="232"/>
      <c r="I121" s="232"/>
      <c r="J121" s="232"/>
      <c r="K121" s="232"/>
      <c r="L121" s="232"/>
    </row>
    <row r="122" spans="1:12" x14ac:dyDescent="0.25">
      <c r="A122" s="232"/>
      <c r="B122" s="232"/>
      <c r="C122" s="11" t="s">
        <v>9561</v>
      </c>
      <c r="D122" s="245"/>
      <c r="E122" s="46">
        <v>34382</v>
      </c>
      <c r="F122" s="40">
        <f t="shared" si="5"/>
        <v>42977.5</v>
      </c>
      <c r="G122" s="232"/>
      <c r="H122" s="232"/>
      <c r="I122" s="232"/>
      <c r="J122" s="232"/>
      <c r="K122" s="232"/>
      <c r="L122" s="232"/>
    </row>
    <row r="123" spans="1:12" x14ac:dyDescent="0.25">
      <c r="A123" s="232"/>
      <c r="B123" s="232"/>
      <c r="C123" s="11" t="s">
        <v>9552</v>
      </c>
      <c r="D123" s="245"/>
      <c r="E123" s="46">
        <v>135000</v>
      </c>
      <c r="F123" s="40">
        <f t="shared" si="5"/>
        <v>168750</v>
      </c>
      <c r="G123" s="232"/>
      <c r="H123" s="232"/>
      <c r="I123" s="232"/>
      <c r="J123" s="232"/>
      <c r="K123" s="232"/>
      <c r="L123" s="232"/>
    </row>
    <row r="124" spans="1:12" x14ac:dyDescent="0.25">
      <c r="A124" s="232"/>
      <c r="B124" s="232"/>
      <c r="C124" s="11" t="s">
        <v>9553</v>
      </c>
      <c r="D124" s="245"/>
      <c r="E124" s="46">
        <v>140000</v>
      </c>
      <c r="F124" s="40">
        <f t="shared" si="5"/>
        <v>175000</v>
      </c>
      <c r="G124" s="232"/>
      <c r="H124" s="232"/>
      <c r="I124" s="232"/>
      <c r="J124" s="232"/>
      <c r="K124" s="232"/>
      <c r="L124" s="232"/>
    </row>
    <row r="125" spans="1:12" x14ac:dyDescent="0.25">
      <c r="A125" s="232" t="s">
        <v>9614</v>
      </c>
      <c r="B125" s="232" t="s">
        <v>9615</v>
      </c>
      <c r="C125" s="12" t="s">
        <v>9629</v>
      </c>
      <c r="D125" s="245" t="s">
        <v>9634</v>
      </c>
      <c r="E125" s="48">
        <v>797625.79</v>
      </c>
      <c r="F125" s="37">
        <v>997032.24</v>
      </c>
      <c r="G125" s="232" t="s">
        <v>10</v>
      </c>
      <c r="H125" s="232" t="s">
        <v>24</v>
      </c>
      <c r="I125" s="232" t="s">
        <v>22</v>
      </c>
      <c r="J125" s="232" t="s">
        <v>23</v>
      </c>
      <c r="K125" s="232" t="s">
        <v>9509</v>
      </c>
      <c r="L125" s="232" t="s">
        <v>9520</v>
      </c>
    </row>
    <row r="126" spans="1:12" x14ac:dyDescent="0.25">
      <c r="A126" s="232"/>
      <c r="B126" s="232"/>
      <c r="C126" s="12" t="s">
        <v>9630</v>
      </c>
      <c r="D126" s="245"/>
      <c r="E126" s="48">
        <v>604378.79</v>
      </c>
      <c r="F126" s="37">
        <f>SUM(F127:F137)</f>
        <v>755473.48750000005</v>
      </c>
      <c r="G126" s="232"/>
      <c r="H126" s="232"/>
      <c r="I126" s="232"/>
      <c r="J126" s="232"/>
      <c r="K126" s="232"/>
      <c r="L126" s="232"/>
    </row>
    <row r="127" spans="1:12" x14ac:dyDescent="0.25">
      <c r="A127" s="232"/>
      <c r="B127" s="232"/>
      <c r="C127" s="18" t="s">
        <v>9575</v>
      </c>
      <c r="D127" s="245"/>
      <c r="E127" s="46">
        <v>85915.3</v>
      </c>
      <c r="F127" s="35">
        <f>E127*25%+E127</f>
        <v>107394.125</v>
      </c>
      <c r="G127" s="232"/>
      <c r="H127" s="232"/>
      <c r="I127" s="232"/>
      <c r="J127" s="232"/>
      <c r="K127" s="232"/>
      <c r="L127" s="232"/>
    </row>
    <row r="128" spans="1:12" x14ac:dyDescent="0.25">
      <c r="A128" s="232"/>
      <c r="B128" s="232"/>
      <c r="C128" s="18" t="s">
        <v>9631</v>
      </c>
      <c r="D128" s="245"/>
      <c r="E128" s="46">
        <v>75000</v>
      </c>
      <c r="F128" s="35">
        <f t="shared" ref="F128:F138" si="6">E128*25%+E128</f>
        <v>93750</v>
      </c>
      <c r="G128" s="232"/>
      <c r="H128" s="232"/>
      <c r="I128" s="232"/>
      <c r="J128" s="232"/>
      <c r="K128" s="232"/>
      <c r="L128" s="232"/>
    </row>
    <row r="129" spans="1:12" x14ac:dyDescent="0.25">
      <c r="A129" s="232"/>
      <c r="B129" s="232"/>
      <c r="C129" s="18" t="s">
        <v>9560</v>
      </c>
      <c r="D129" s="245"/>
      <c r="E129" s="46">
        <v>84633.2</v>
      </c>
      <c r="F129" s="35">
        <f t="shared" si="6"/>
        <v>105791.5</v>
      </c>
      <c r="G129" s="232"/>
      <c r="H129" s="232"/>
      <c r="I129" s="232"/>
      <c r="J129" s="232"/>
      <c r="K129" s="232"/>
      <c r="L129" s="232"/>
    </row>
    <row r="130" spans="1:12" x14ac:dyDescent="0.25">
      <c r="A130" s="232"/>
      <c r="B130" s="232"/>
      <c r="C130" s="18" t="s">
        <v>9576</v>
      </c>
      <c r="D130" s="245"/>
      <c r="E130" s="46">
        <v>70000</v>
      </c>
      <c r="F130" s="35">
        <f t="shared" si="6"/>
        <v>87500</v>
      </c>
      <c r="G130" s="232"/>
      <c r="H130" s="232"/>
      <c r="I130" s="232"/>
      <c r="J130" s="232"/>
      <c r="K130" s="232"/>
      <c r="L130" s="232"/>
    </row>
    <row r="131" spans="1:12" x14ac:dyDescent="0.25">
      <c r="A131" s="232"/>
      <c r="B131" s="232"/>
      <c r="C131" s="18" t="s">
        <v>9554</v>
      </c>
      <c r="D131" s="245"/>
      <c r="E131" s="46">
        <v>47304.5</v>
      </c>
      <c r="F131" s="35">
        <f t="shared" si="6"/>
        <v>59130.625</v>
      </c>
      <c r="G131" s="232"/>
      <c r="H131" s="232"/>
      <c r="I131" s="232"/>
      <c r="J131" s="232"/>
      <c r="K131" s="232"/>
      <c r="L131" s="232"/>
    </row>
    <row r="132" spans="1:12" ht="15" customHeight="1" x14ac:dyDescent="0.25">
      <c r="A132" s="232"/>
      <c r="B132" s="232"/>
      <c r="C132" s="18" t="s">
        <v>9558</v>
      </c>
      <c r="D132" s="245"/>
      <c r="E132" s="46">
        <v>53398.09</v>
      </c>
      <c r="F132" s="35">
        <f t="shared" si="6"/>
        <v>66747.612499999988</v>
      </c>
      <c r="G132" s="232"/>
      <c r="H132" s="232"/>
      <c r="I132" s="232"/>
      <c r="J132" s="232"/>
      <c r="K132" s="232"/>
      <c r="L132" s="232"/>
    </row>
    <row r="133" spans="1:12" x14ac:dyDescent="0.25">
      <c r="A133" s="232"/>
      <c r="B133" s="232"/>
      <c r="C133" s="18" t="s">
        <v>9555</v>
      </c>
      <c r="D133" s="245"/>
      <c r="E133" s="46">
        <v>25000</v>
      </c>
      <c r="F133" s="35">
        <f t="shared" si="6"/>
        <v>31250</v>
      </c>
      <c r="G133" s="232"/>
      <c r="H133" s="232"/>
      <c r="I133" s="232"/>
      <c r="J133" s="232"/>
      <c r="K133" s="232"/>
      <c r="L133" s="232"/>
    </row>
    <row r="134" spans="1:12" x14ac:dyDescent="0.25">
      <c r="A134" s="232"/>
      <c r="B134" s="232"/>
      <c r="C134" s="18" t="s">
        <v>9562</v>
      </c>
      <c r="D134" s="245"/>
      <c r="E134" s="46">
        <v>27217.8</v>
      </c>
      <c r="F134" s="35">
        <f t="shared" si="6"/>
        <v>34022.25</v>
      </c>
      <c r="G134" s="232"/>
      <c r="H134" s="232"/>
      <c r="I134" s="232"/>
      <c r="J134" s="232"/>
      <c r="K134" s="232"/>
      <c r="L134" s="232"/>
    </row>
    <row r="135" spans="1:12" x14ac:dyDescent="0.25">
      <c r="A135" s="232"/>
      <c r="B135" s="232"/>
      <c r="C135" s="18" t="s">
        <v>9561</v>
      </c>
      <c r="D135" s="245"/>
      <c r="E135" s="46">
        <v>35909.9</v>
      </c>
      <c r="F135" s="35">
        <f t="shared" si="6"/>
        <v>44887.375</v>
      </c>
      <c r="G135" s="232"/>
      <c r="H135" s="232"/>
      <c r="I135" s="232"/>
      <c r="J135" s="232"/>
      <c r="K135" s="232"/>
      <c r="L135" s="232"/>
    </row>
    <row r="136" spans="1:12" x14ac:dyDescent="0.25">
      <c r="A136" s="232"/>
      <c r="B136" s="232"/>
      <c r="C136" s="18" t="s">
        <v>9552</v>
      </c>
      <c r="D136" s="245"/>
      <c r="E136" s="46">
        <v>50000</v>
      </c>
      <c r="F136" s="35">
        <f t="shared" si="6"/>
        <v>62500</v>
      </c>
      <c r="G136" s="232"/>
      <c r="H136" s="232"/>
      <c r="I136" s="232"/>
      <c r="J136" s="232"/>
      <c r="K136" s="232"/>
      <c r="L136" s="232"/>
    </row>
    <row r="137" spans="1:12" x14ac:dyDescent="0.25">
      <c r="A137" s="232"/>
      <c r="B137" s="232"/>
      <c r="C137" s="18" t="s">
        <v>9553</v>
      </c>
      <c r="D137" s="245"/>
      <c r="E137" s="46">
        <v>50000</v>
      </c>
      <c r="F137" s="35">
        <f t="shared" si="6"/>
        <v>62500</v>
      </c>
      <c r="G137" s="232"/>
      <c r="H137" s="232"/>
      <c r="I137" s="232"/>
      <c r="J137" s="232"/>
      <c r="K137" s="232"/>
      <c r="L137" s="232"/>
    </row>
    <row r="138" spans="1:12" x14ac:dyDescent="0.25">
      <c r="A138" s="232"/>
      <c r="B138" s="232"/>
      <c r="C138" s="12" t="s">
        <v>9632</v>
      </c>
      <c r="D138" s="245"/>
      <c r="E138" s="48">
        <v>119566.5</v>
      </c>
      <c r="F138" s="37">
        <f t="shared" si="6"/>
        <v>149458.125</v>
      </c>
      <c r="G138" s="232"/>
      <c r="H138" s="232"/>
      <c r="I138" s="232"/>
      <c r="J138" s="232"/>
      <c r="K138" s="232"/>
      <c r="L138" s="232"/>
    </row>
    <row r="139" spans="1:12" x14ac:dyDescent="0.25">
      <c r="A139" s="232"/>
      <c r="B139" s="232"/>
      <c r="C139" s="18" t="s">
        <v>9575</v>
      </c>
      <c r="D139" s="245"/>
      <c r="E139" s="46">
        <v>11293.3</v>
      </c>
      <c r="F139" s="35">
        <f>E139*25%+E139</f>
        <v>14116.625</v>
      </c>
      <c r="G139" s="232"/>
      <c r="H139" s="232"/>
      <c r="I139" s="232"/>
      <c r="J139" s="232"/>
      <c r="K139" s="232"/>
      <c r="L139" s="232"/>
    </row>
    <row r="140" spans="1:12" x14ac:dyDescent="0.25">
      <c r="A140" s="232"/>
      <c r="B140" s="232"/>
      <c r="C140" s="18" t="s">
        <v>9631</v>
      </c>
      <c r="D140" s="245"/>
      <c r="E140" s="46">
        <v>9000</v>
      </c>
      <c r="F140" s="35">
        <f t="shared" ref="F140:F150" si="7">E140*25%+E140</f>
        <v>11250</v>
      </c>
      <c r="G140" s="232"/>
      <c r="H140" s="232"/>
      <c r="I140" s="232"/>
      <c r="J140" s="232"/>
      <c r="K140" s="232"/>
      <c r="L140" s="232"/>
    </row>
    <row r="141" spans="1:12" x14ac:dyDescent="0.25">
      <c r="A141" s="232"/>
      <c r="B141" s="232"/>
      <c r="C141" s="18" t="s">
        <v>9560</v>
      </c>
      <c r="D141" s="245"/>
      <c r="E141" s="46">
        <v>4342</v>
      </c>
      <c r="F141" s="35">
        <f t="shared" si="7"/>
        <v>5427.5</v>
      </c>
      <c r="G141" s="232"/>
      <c r="H141" s="232"/>
      <c r="I141" s="232"/>
      <c r="J141" s="232"/>
      <c r="K141" s="232"/>
      <c r="L141" s="232"/>
    </row>
    <row r="142" spans="1:12" x14ac:dyDescent="0.25">
      <c r="A142" s="232"/>
      <c r="B142" s="232"/>
      <c r="C142" s="18" t="s">
        <v>9576</v>
      </c>
      <c r="D142" s="245"/>
      <c r="E142" s="46">
        <v>12000</v>
      </c>
      <c r="F142" s="35">
        <f t="shared" si="7"/>
        <v>15000</v>
      </c>
      <c r="G142" s="232"/>
      <c r="H142" s="232"/>
      <c r="I142" s="232"/>
      <c r="J142" s="232"/>
      <c r="K142" s="232"/>
      <c r="L142" s="232"/>
    </row>
    <row r="143" spans="1:12" x14ac:dyDescent="0.25">
      <c r="A143" s="232"/>
      <c r="B143" s="232"/>
      <c r="C143" s="18" t="s">
        <v>9554</v>
      </c>
      <c r="D143" s="245"/>
      <c r="E143" s="46">
        <v>6658</v>
      </c>
      <c r="F143" s="35">
        <f t="shared" si="7"/>
        <v>8322.5</v>
      </c>
      <c r="G143" s="232"/>
      <c r="H143" s="232"/>
      <c r="I143" s="232"/>
      <c r="J143" s="232"/>
      <c r="K143" s="232"/>
      <c r="L143" s="232"/>
    </row>
    <row r="144" spans="1:12" x14ac:dyDescent="0.25">
      <c r="A144" s="232"/>
      <c r="B144" s="232"/>
      <c r="C144" s="18" t="s">
        <v>9558</v>
      </c>
      <c r="D144" s="245"/>
      <c r="E144" s="46">
        <v>4420.8</v>
      </c>
      <c r="F144" s="35">
        <f t="shared" si="7"/>
        <v>5526</v>
      </c>
      <c r="G144" s="232"/>
      <c r="H144" s="232"/>
      <c r="I144" s="232"/>
      <c r="J144" s="232"/>
      <c r="K144" s="232"/>
      <c r="L144" s="232"/>
    </row>
    <row r="145" spans="1:12" x14ac:dyDescent="0.25">
      <c r="A145" s="232"/>
      <c r="B145" s="232"/>
      <c r="C145" s="18" t="s">
        <v>9555</v>
      </c>
      <c r="D145" s="245"/>
      <c r="E145" s="46">
        <v>2400</v>
      </c>
      <c r="F145" s="35">
        <f t="shared" si="7"/>
        <v>3000</v>
      </c>
      <c r="G145" s="232"/>
      <c r="H145" s="232"/>
      <c r="I145" s="232"/>
      <c r="J145" s="232"/>
      <c r="K145" s="232"/>
      <c r="L145" s="232"/>
    </row>
    <row r="146" spans="1:12" x14ac:dyDescent="0.25">
      <c r="A146" s="232"/>
      <c r="B146" s="232"/>
      <c r="C146" s="18" t="s">
        <v>9562</v>
      </c>
      <c r="D146" s="245"/>
      <c r="E146" s="46">
        <v>3548</v>
      </c>
      <c r="F146" s="35">
        <f t="shared" si="7"/>
        <v>4435</v>
      </c>
      <c r="G146" s="232"/>
      <c r="H146" s="232"/>
      <c r="I146" s="232"/>
      <c r="J146" s="232"/>
      <c r="K146" s="232"/>
      <c r="L146" s="232"/>
    </row>
    <row r="147" spans="1:12" x14ac:dyDescent="0.25">
      <c r="A147" s="232"/>
      <c r="B147" s="232"/>
      <c r="C147" s="18" t="s">
        <v>9561</v>
      </c>
      <c r="D147" s="245"/>
      <c r="E147" s="46">
        <v>5904.4</v>
      </c>
      <c r="F147" s="35">
        <f t="shared" si="7"/>
        <v>7380.5</v>
      </c>
      <c r="G147" s="232"/>
      <c r="H147" s="232"/>
      <c r="I147" s="232"/>
      <c r="J147" s="232"/>
      <c r="K147" s="232"/>
      <c r="L147" s="232"/>
    </row>
    <row r="148" spans="1:12" x14ac:dyDescent="0.25">
      <c r="A148" s="232"/>
      <c r="B148" s="232"/>
      <c r="C148" s="18" t="s">
        <v>9552</v>
      </c>
      <c r="D148" s="245"/>
      <c r="E148" s="46">
        <v>32000</v>
      </c>
      <c r="F148" s="35">
        <f t="shared" si="7"/>
        <v>40000</v>
      </c>
      <c r="G148" s="232"/>
      <c r="H148" s="232"/>
      <c r="I148" s="232"/>
      <c r="J148" s="232"/>
      <c r="K148" s="232"/>
      <c r="L148" s="232"/>
    </row>
    <row r="149" spans="1:12" x14ac:dyDescent="0.25">
      <c r="A149" s="232"/>
      <c r="B149" s="232"/>
      <c r="C149" s="18" t="s">
        <v>9553</v>
      </c>
      <c r="D149" s="245"/>
      <c r="E149" s="46">
        <v>28000</v>
      </c>
      <c r="F149" s="35">
        <f t="shared" si="7"/>
        <v>35000</v>
      </c>
      <c r="G149" s="232"/>
      <c r="H149" s="232"/>
      <c r="I149" s="232"/>
      <c r="J149" s="232"/>
      <c r="K149" s="232"/>
      <c r="L149" s="232"/>
    </row>
    <row r="150" spans="1:12" x14ac:dyDescent="0.25">
      <c r="A150" s="232"/>
      <c r="B150" s="232"/>
      <c r="C150" s="12" t="s">
        <v>9633</v>
      </c>
      <c r="D150" s="245"/>
      <c r="E150" s="48">
        <v>73680.5</v>
      </c>
      <c r="F150" s="37">
        <f t="shared" si="7"/>
        <v>92100.625</v>
      </c>
      <c r="G150" s="232"/>
      <c r="H150" s="232"/>
      <c r="I150" s="232"/>
      <c r="J150" s="232"/>
      <c r="K150" s="232"/>
      <c r="L150" s="232"/>
    </row>
    <row r="151" spans="1:12" x14ac:dyDescent="0.25">
      <c r="A151" s="232"/>
      <c r="B151" s="232"/>
      <c r="C151" s="18" t="s">
        <v>9575</v>
      </c>
      <c r="D151" s="245"/>
      <c r="E151" s="46">
        <v>20345</v>
      </c>
      <c r="F151" s="35">
        <f>E151*25%+E151</f>
        <v>25431.25</v>
      </c>
      <c r="G151" s="232"/>
      <c r="H151" s="232"/>
      <c r="I151" s="232"/>
      <c r="J151" s="232"/>
      <c r="K151" s="232"/>
      <c r="L151" s="232"/>
    </row>
    <row r="152" spans="1:12" x14ac:dyDescent="0.25">
      <c r="A152" s="232"/>
      <c r="B152" s="232"/>
      <c r="C152" s="18" t="s">
        <v>9631</v>
      </c>
      <c r="D152" s="245"/>
      <c r="E152" s="46">
        <v>5000</v>
      </c>
      <c r="F152" s="35">
        <f t="shared" ref="F152:F161" si="8">E152*25%+E152</f>
        <v>6250</v>
      </c>
      <c r="G152" s="232"/>
      <c r="H152" s="232"/>
      <c r="I152" s="232"/>
      <c r="J152" s="232"/>
      <c r="K152" s="232"/>
      <c r="L152" s="232"/>
    </row>
    <row r="153" spans="1:12" x14ac:dyDescent="0.25">
      <c r="A153" s="232"/>
      <c r="B153" s="232"/>
      <c r="C153" s="18" t="s">
        <v>9560</v>
      </c>
      <c r="D153" s="245"/>
      <c r="E153" s="46">
        <v>3485</v>
      </c>
      <c r="F153" s="35">
        <f t="shared" si="8"/>
        <v>4356.25</v>
      </c>
      <c r="G153" s="232"/>
      <c r="H153" s="232"/>
      <c r="I153" s="232"/>
      <c r="J153" s="232"/>
      <c r="K153" s="232"/>
      <c r="L153" s="232"/>
    </row>
    <row r="154" spans="1:12" x14ac:dyDescent="0.25">
      <c r="A154" s="232"/>
      <c r="B154" s="232"/>
      <c r="C154" s="18" t="s">
        <v>9576</v>
      </c>
      <c r="D154" s="245"/>
      <c r="E154" s="46">
        <v>10000</v>
      </c>
      <c r="F154" s="35">
        <f t="shared" si="8"/>
        <v>12500</v>
      </c>
      <c r="G154" s="232"/>
      <c r="H154" s="232"/>
      <c r="I154" s="232"/>
      <c r="J154" s="232"/>
      <c r="K154" s="232"/>
      <c r="L154" s="232"/>
    </row>
    <row r="155" spans="1:12" x14ac:dyDescent="0.25">
      <c r="A155" s="232"/>
      <c r="B155" s="232"/>
      <c r="C155" s="18" t="s">
        <v>9554</v>
      </c>
      <c r="D155" s="245"/>
      <c r="E155" s="46">
        <v>4747</v>
      </c>
      <c r="F155" s="35">
        <f t="shared" si="8"/>
        <v>5933.75</v>
      </c>
      <c r="G155" s="232"/>
      <c r="H155" s="232"/>
      <c r="I155" s="232"/>
      <c r="J155" s="232"/>
      <c r="K155" s="232"/>
      <c r="L155" s="232"/>
    </row>
    <row r="156" spans="1:12" x14ac:dyDescent="0.25">
      <c r="A156" s="232"/>
      <c r="B156" s="232"/>
      <c r="C156" s="18" t="s">
        <v>9558</v>
      </c>
      <c r="D156" s="245"/>
      <c r="E156" s="46">
        <v>8499.5</v>
      </c>
      <c r="F156" s="35">
        <f t="shared" si="8"/>
        <v>10624.375</v>
      </c>
      <c r="G156" s="232"/>
      <c r="H156" s="232"/>
      <c r="I156" s="232"/>
      <c r="J156" s="232"/>
      <c r="K156" s="232"/>
      <c r="L156" s="232"/>
    </row>
    <row r="157" spans="1:12" x14ac:dyDescent="0.25">
      <c r="A157" s="232"/>
      <c r="B157" s="232"/>
      <c r="C157" s="18" t="s">
        <v>9555</v>
      </c>
      <c r="D157" s="245"/>
      <c r="E157" s="46">
        <v>4800</v>
      </c>
      <c r="F157" s="35">
        <f t="shared" si="8"/>
        <v>6000</v>
      </c>
      <c r="G157" s="232"/>
      <c r="H157" s="232"/>
      <c r="I157" s="232"/>
      <c r="J157" s="232"/>
      <c r="K157" s="232"/>
      <c r="L157" s="232"/>
    </row>
    <row r="158" spans="1:12" x14ac:dyDescent="0.25">
      <c r="A158" s="232"/>
      <c r="B158" s="232"/>
      <c r="C158" s="18" t="s">
        <v>9562</v>
      </c>
      <c r="D158" s="245"/>
      <c r="E158" s="46">
        <v>9739</v>
      </c>
      <c r="F158" s="35">
        <f t="shared" si="8"/>
        <v>12173.75</v>
      </c>
      <c r="G158" s="232"/>
      <c r="H158" s="232"/>
      <c r="I158" s="232"/>
      <c r="J158" s="232"/>
      <c r="K158" s="232"/>
      <c r="L158" s="232"/>
    </row>
    <row r="159" spans="1:12" x14ac:dyDescent="0.25">
      <c r="A159" s="232"/>
      <c r="B159" s="232"/>
      <c r="C159" s="18" t="s">
        <v>9561</v>
      </c>
      <c r="D159" s="245"/>
      <c r="E159" s="46">
        <v>5765</v>
      </c>
      <c r="F159" s="35">
        <f t="shared" si="8"/>
        <v>7206.25</v>
      </c>
      <c r="G159" s="232"/>
      <c r="H159" s="232"/>
      <c r="I159" s="232"/>
      <c r="J159" s="232"/>
      <c r="K159" s="232"/>
      <c r="L159" s="232"/>
    </row>
    <row r="160" spans="1:12" x14ac:dyDescent="0.25">
      <c r="A160" s="232"/>
      <c r="B160" s="232"/>
      <c r="C160" s="18" t="s">
        <v>9552</v>
      </c>
      <c r="D160" s="245"/>
      <c r="E160" s="46" t="s">
        <v>9635</v>
      </c>
      <c r="F160" s="35" t="s">
        <v>9635</v>
      </c>
      <c r="G160" s="232"/>
      <c r="H160" s="232"/>
      <c r="I160" s="232"/>
      <c r="J160" s="232"/>
      <c r="K160" s="232"/>
      <c r="L160" s="232"/>
    </row>
    <row r="161" spans="1:12" x14ac:dyDescent="0.25">
      <c r="A161" s="232"/>
      <c r="B161" s="232"/>
      <c r="C161" s="18" t="s">
        <v>9553</v>
      </c>
      <c r="D161" s="245"/>
      <c r="E161" s="46">
        <v>1300</v>
      </c>
      <c r="F161" s="35">
        <f t="shared" si="8"/>
        <v>1625</v>
      </c>
      <c r="G161" s="232"/>
      <c r="H161" s="232"/>
      <c r="I161" s="232"/>
      <c r="J161" s="232"/>
      <c r="K161" s="232"/>
      <c r="L161" s="232"/>
    </row>
    <row r="162" spans="1:12" ht="18.75" x14ac:dyDescent="0.25">
      <c r="A162" s="186" t="s">
        <v>9869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</row>
    <row r="163" spans="1:12" s="78" customFormat="1" x14ac:dyDescent="0.25">
      <c r="A163" s="229" t="s">
        <v>9621</v>
      </c>
      <c r="B163" s="238" t="s">
        <v>9855</v>
      </c>
      <c r="C163" s="76" t="s">
        <v>9857</v>
      </c>
      <c r="D163" s="238" t="s">
        <v>9856</v>
      </c>
      <c r="E163" s="77">
        <v>219209</v>
      </c>
      <c r="F163" s="77">
        <v>274011.25</v>
      </c>
      <c r="G163" s="238" t="s">
        <v>13</v>
      </c>
      <c r="H163" s="229" t="s">
        <v>24</v>
      </c>
      <c r="I163" s="229" t="s">
        <v>24</v>
      </c>
      <c r="J163" s="229" t="s">
        <v>23</v>
      </c>
      <c r="K163" s="229" t="s">
        <v>9501</v>
      </c>
      <c r="L163" s="229" t="s">
        <v>9520</v>
      </c>
    </row>
    <row r="164" spans="1:12" s="78" customFormat="1" x14ac:dyDescent="0.25">
      <c r="A164" s="230"/>
      <c r="B164" s="239"/>
      <c r="C164" s="79" t="str">
        <f>C27</f>
        <v>Gradska galerija Striegl</v>
      </c>
      <c r="D164" s="239"/>
      <c r="E164" s="80">
        <v>10510</v>
      </c>
      <c r="F164" s="80">
        <v>13137.5</v>
      </c>
      <c r="G164" s="239"/>
      <c r="H164" s="230"/>
      <c r="I164" s="230"/>
      <c r="J164" s="230"/>
      <c r="K164" s="230"/>
      <c r="L164" s="230"/>
    </row>
    <row r="165" spans="1:12" s="78" customFormat="1" x14ac:dyDescent="0.25">
      <c r="A165" s="230"/>
      <c r="B165" s="239"/>
      <c r="C165" s="79" t="str">
        <f>C28</f>
        <v>Narodna knjižnica i čitaonica Vlado Gotovac</v>
      </c>
      <c r="D165" s="239"/>
      <c r="E165" s="80">
        <v>40000</v>
      </c>
      <c r="F165" s="80">
        <v>50000</v>
      </c>
      <c r="G165" s="239"/>
      <c r="H165" s="230"/>
      <c r="I165" s="230"/>
      <c r="J165" s="230"/>
      <c r="K165" s="230"/>
      <c r="L165" s="230"/>
    </row>
    <row r="166" spans="1:12" s="78" customFormat="1" x14ac:dyDescent="0.25">
      <c r="A166" s="230"/>
      <c r="B166" s="239"/>
      <c r="C166" s="79" t="str">
        <f>C29</f>
        <v>Dom kulture Kristalna kockice vedrine</v>
      </c>
      <c r="D166" s="239"/>
      <c r="E166" s="80">
        <v>15850</v>
      </c>
      <c r="F166" s="80">
        <v>19812.5</v>
      </c>
      <c r="G166" s="239"/>
      <c r="H166" s="230"/>
      <c r="I166" s="230"/>
      <c r="J166" s="230"/>
      <c r="K166" s="230"/>
      <c r="L166" s="230"/>
    </row>
    <row r="167" spans="1:12" s="78" customFormat="1" x14ac:dyDescent="0.25">
      <c r="A167" s="230"/>
      <c r="B167" s="239"/>
      <c r="C167" s="79" t="str">
        <f>C30</f>
        <v>Gradsko društvo Crvenog križa</v>
      </c>
      <c r="D167" s="239"/>
      <c r="E167" s="80">
        <v>24834</v>
      </c>
      <c r="F167" s="80">
        <v>31042.5</v>
      </c>
      <c r="G167" s="239"/>
      <c r="H167" s="230"/>
      <c r="I167" s="230"/>
      <c r="J167" s="230"/>
      <c r="K167" s="230"/>
      <c r="L167" s="230"/>
    </row>
    <row r="168" spans="1:12" s="78" customFormat="1" x14ac:dyDescent="0.25">
      <c r="A168" s="230"/>
      <c r="B168" s="239"/>
      <c r="C168" s="79" t="str">
        <f>C32</f>
        <v>Zajednica sportskih udruga grada Siska</v>
      </c>
      <c r="D168" s="239"/>
      <c r="E168" s="80">
        <v>7760</v>
      </c>
      <c r="F168" s="80">
        <v>9700</v>
      </c>
      <c r="G168" s="239"/>
      <c r="H168" s="230"/>
      <c r="I168" s="230"/>
      <c r="J168" s="230"/>
      <c r="K168" s="230"/>
      <c r="L168" s="230"/>
    </row>
    <row r="169" spans="1:12" s="78" customFormat="1" x14ac:dyDescent="0.25">
      <c r="A169" s="230"/>
      <c r="B169" s="239"/>
      <c r="C169" s="79" t="str">
        <f>C34</f>
        <v>Usluge osiguranja</v>
      </c>
      <c r="D169" s="239"/>
      <c r="E169" s="80">
        <v>8005</v>
      </c>
      <c r="F169" s="80">
        <v>10006.25</v>
      </c>
      <c r="G169" s="239"/>
      <c r="H169" s="230"/>
      <c r="I169" s="230"/>
      <c r="J169" s="230"/>
      <c r="K169" s="230"/>
      <c r="L169" s="230"/>
    </row>
    <row r="170" spans="1:12" s="78" customFormat="1" x14ac:dyDescent="0.25">
      <c r="A170" s="230"/>
      <c r="B170" s="239"/>
      <c r="C170" s="79" t="str">
        <f>C35</f>
        <v>Grad Sisak</v>
      </c>
      <c r="D170" s="239"/>
      <c r="E170" s="80">
        <v>11900</v>
      </c>
      <c r="F170" s="80">
        <v>14875</v>
      </c>
      <c r="G170" s="239"/>
      <c r="H170" s="230"/>
      <c r="I170" s="230"/>
      <c r="J170" s="230"/>
      <c r="K170" s="230"/>
      <c r="L170" s="230"/>
    </row>
    <row r="171" spans="1:12" s="78" customFormat="1" x14ac:dyDescent="0.25">
      <c r="A171" s="230"/>
      <c r="B171" s="239"/>
      <c r="C171" s="79" t="str">
        <f>C36</f>
        <v>Dječji vrtić Sisak Stari</v>
      </c>
      <c r="D171" s="239"/>
      <c r="E171" s="81" t="s">
        <v>9858</v>
      </c>
      <c r="F171" s="80">
        <v>17312.5</v>
      </c>
      <c r="G171" s="239"/>
      <c r="H171" s="230"/>
      <c r="I171" s="230"/>
      <c r="J171" s="230"/>
      <c r="K171" s="230"/>
      <c r="L171" s="230"/>
    </row>
    <row r="172" spans="1:12" s="78" customFormat="1" x14ac:dyDescent="0.25">
      <c r="A172" s="230"/>
      <c r="B172" s="239"/>
      <c r="C172" s="79" t="s">
        <v>9561</v>
      </c>
      <c r="D172" s="239"/>
      <c r="E172" s="80">
        <v>10500</v>
      </c>
      <c r="F172" s="80">
        <v>13125</v>
      </c>
      <c r="G172" s="239"/>
      <c r="H172" s="230"/>
      <c r="I172" s="230"/>
      <c r="J172" s="230"/>
      <c r="K172" s="230"/>
      <c r="L172" s="230"/>
    </row>
    <row r="173" spans="1:12" s="78" customFormat="1" x14ac:dyDescent="0.25">
      <c r="A173" s="230"/>
      <c r="B173" s="239"/>
      <c r="C173" s="79" t="s">
        <v>9552</v>
      </c>
      <c r="D173" s="239"/>
      <c r="E173" s="80">
        <v>46000</v>
      </c>
      <c r="F173" s="80">
        <v>57500</v>
      </c>
      <c r="G173" s="239"/>
      <c r="H173" s="230"/>
      <c r="I173" s="230"/>
      <c r="J173" s="230"/>
      <c r="K173" s="230"/>
      <c r="L173" s="230"/>
    </row>
    <row r="174" spans="1:12" s="78" customFormat="1" x14ac:dyDescent="0.25">
      <c r="A174" s="231"/>
      <c r="B174" s="240"/>
      <c r="C174" s="79" t="s">
        <v>9553</v>
      </c>
      <c r="D174" s="240"/>
      <c r="E174" s="80">
        <v>30000</v>
      </c>
      <c r="F174" s="80">
        <v>37500</v>
      </c>
      <c r="G174" s="240"/>
      <c r="H174" s="231"/>
      <c r="I174" s="231"/>
      <c r="J174" s="231"/>
      <c r="K174" s="231"/>
      <c r="L174" s="231"/>
    </row>
    <row r="175" spans="1:12" ht="18.75" x14ac:dyDescent="0.25">
      <c r="A175" s="189" t="s">
        <v>9485</v>
      </c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</row>
    <row r="176" spans="1:12" ht="15" customHeight="1" x14ac:dyDescent="0.25">
      <c r="A176" s="209" t="s">
        <v>9494</v>
      </c>
      <c r="B176" s="209" t="s">
        <v>9569</v>
      </c>
      <c r="C176" s="13" t="s">
        <v>9602</v>
      </c>
      <c r="D176" s="233" t="s">
        <v>10062</v>
      </c>
      <c r="E176" s="43">
        <f>SUM(E177:E194)</f>
        <v>168150</v>
      </c>
      <c r="F176" s="50">
        <f t="shared" ref="F176:F194" si="9">E176*25/100+E176</f>
        <v>210187.5</v>
      </c>
      <c r="G176" s="209" t="s">
        <v>10</v>
      </c>
      <c r="H176" s="209" t="s">
        <v>24</v>
      </c>
      <c r="I176" s="209" t="s">
        <v>24</v>
      </c>
      <c r="J176" s="209" t="s">
        <v>23</v>
      </c>
      <c r="K176" s="209" t="s">
        <v>9501</v>
      </c>
      <c r="L176" s="209" t="s">
        <v>9846</v>
      </c>
    </row>
    <row r="177" spans="1:12" ht="15" customHeight="1" x14ac:dyDescent="0.25">
      <c r="A177" s="210"/>
      <c r="B177" s="210"/>
      <c r="C177" s="14" t="s">
        <v>9550</v>
      </c>
      <c r="D177" s="234"/>
      <c r="E177" s="44">
        <v>32000</v>
      </c>
      <c r="F177" s="51">
        <f t="shared" si="9"/>
        <v>40000</v>
      </c>
      <c r="G177" s="210"/>
      <c r="H177" s="210"/>
      <c r="I177" s="210"/>
      <c r="J177" s="210"/>
      <c r="K177" s="210"/>
      <c r="L177" s="210"/>
    </row>
    <row r="178" spans="1:12" ht="15" customHeight="1" x14ac:dyDescent="0.25">
      <c r="A178" s="210"/>
      <c r="B178" s="210"/>
      <c r="C178" s="14" t="s">
        <v>9564</v>
      </c>
      <c r="D178" s="234"/>
      <c r="E178" s="44">
        <v>10500</v>
      </c>
      <c r="F178" s="51">
        <f t="shared" si="9"/>
        <v>13125</v>
      </c>
      <c r="G178" s="210"/>
      <c r="H178" s="210"/>
      <c r="I178" s="210"/>
      <c r="J178" s="210"/>
      <c r="K178" s="210"/>
      <c r="L178" s="210"/>
    </row>
    <row r="179" spans="1:12" ht="15" customHeight="1" x14ac:dyDescent="0.25">
      <c r="A179" s="210"/>
      <c r="B179" s="210"/>
      <c r="C179" s="14" t="s">
        <v>9587</v>
      </c>
      <c r="D179" s="234"/>
      <c r="E179" s="44">
        <v>1700</v>
      </c>
      <c r="F179" s="51">
        <f t="shared" si="9"/>
        <v>2125</v>
      </c>
      <c r="G179" s="210"/>
      <c r="H179" s="210"/>
      <c r="I179" s="210"/>
      <c r="J179" s="210"/>
      <c r="K179" s="210"/>
      <c r="L179" s="210"/>
    </row>
    <row r="180" spans="1:12" ht="15" customHeight="1" x14ac:dyDescent="0.25">
      <c r="A180" s="210"/>
      <c r="B180" s="210"/>
      <c r="C180" s="14" t="s">
        <v>9566</v>
      </c>
      <c r="D180" s="234"/>
      <c r="E180" s="44">
        <v>9000</v>
      </c>
      <c r="F180" s="51">
        <f t="shared" si="9"/>
        <v>11250</v>
      </c>
      <c r="G180" s="210"/>
      <c r="H180" s="210"/>
      <c r="I180" s="210"/>
      <c r="J180" s="210"/>
      <c r="K180" s="210"/>
      <c r="L180" s="210"/>
    </row>
    <row r="181" spans="1:12" ht="15" customHeight="1" x14ac:dyDescent="0.25">
      <c r="A181" s="210"/>
      <c r="B181" s="210"/>
      <c r="C181" s="14" t="s">
        <v>9563</v>
      </c>
      <c r="D181" s="234"/>
      <c r="E181" s="44">
        <v>5000</v>
      </c>
      <c r="F181" s="51">
        <f t="shared" si="9"/>
        <v>6250</v>
      </c>
      <c r="G181" s="210"/>
      <c r="H181" s="210"/>
      <c r="I181" s="210"/>
      <c r="J181" s="210"/>
      <c r="K181" s="210"/>
      <c r="L181" s="210"/>
    </row>
    <row r="182" spans="1:12" ht="15" customHeight="1" x14ac:dyDescent="0.25">
      <c r="A182" s="210"/>
      <c r="B182" s="210"/>
      <c r="C182" s="14" t="s">
        <v>9586</v>
      </c>
      <c r="D182" s="234"/>
      <c r="E182" s="44">
        <v>10000</v>
      </c>
      <c r="F182" s="51">
        <f t="shared" si="9"/>
        <v>12500</v>
      </c>
      <c r="G182" s="210"/>
      <c r="H182" s="210"/>
      <c r="I182" s="210"/>
      <c r="J182" s="210"/>
      <c r="K182" s="210"/>
      <c r="L182" s="210"/>
    </row>
    <row r="183" spans="1:12" ht="15" customHeight="1" x14ac:dyDescent="0.25">
      <c r="A183" s="210"/>
      <c r="B183" s="210"/>
      <c r="C183" s="14" t="s">
        <v>9553</v>
      </c>
      <c r="D183" s="234"/>
      <c r="E183" s="44">
        <v>25000</v>
      </c>
      <c r="F183" s="51">
        <f t="shared" si="9"/>
        <v>31250</v>
      </c>
      <c r="G183" s="210"/>
      <c r="H183" s="210"/>
      <c r="I183" s="210"/>
      <c r="J183" s="210"/>
      <c r="K183" s="210"/>
      <c r="L183" s="210"/>
    </row>
    <row r="184" spans="1:12" ht="15" customHeight="1" x14ac:dyDescent="0.25">
      <c r="A184" s="210"/>
      <c r="B184" s="210"/>
      <c r="C184" s="14" t="s">
        <v>9592</v>
      </c>
      <c r="D184" s="234"/>
      <c r="E184" s="44">
        <v>28000</v>
      </c>
      <c r="F184" s="51">
        <f t="shared" si="9"/>
        <v>35000</v>
      </c>
      <c r="G184" s="210"/>
      <c r="H184" s="210"/>
      <c r="I184" s="210"/>
      <c r="J184" s="210"/>
      <c r="K184" s="210"/>
      <c r="L184" s="210"/>
    </row>
    <row r="185" spans="1:12" ht="15" customHeight="1" x14ac:dyDescent="0.25">
      <c r="A185" s="210"/>
      <c r="B185" s="210"/>
      <c r="C185" s="14" t="s">
        <v>9551</v>
      </c>
      <c r="D185" s="234"/>
      <c r="E185" s="44">
        <v>5000</v>
      </c>
      <c r="F185" s="51">
        <f t="shared" si="9"/>
        <v>6250</v>
      </c>
      <c r="G185" s="210"/>
      <c r="H185" s="210"/>
      <c r="I185" s="210"/>
      <c r="J185" s="210"/>
      <c r="K185" s="210"/>
      <c r="L185" s="210"/>
    </row>
    <row r="186" spans="1:12" ht="15" customHeight="1" x14ac:dyDescent="0.25">
      <c r="A186" s="210"/>
      <c r="B186" s="210"/>
      <c r="C186" s="14" t="s">
        <v>9593</v>
      </c>
      <c r="D186" s="234"/>
      <c r="E186" s="44">
        <v>2250</v>
      </c>
      <c r="F186" s="51">
        <f t="shared" si="9"/>
        <v>2812.5</v>
      </c>
      <c r="G186" s="210"/>
      <c r="H186" s="210"/>
      <c r="I186" s="210"/>
      <c r="J186" s="210"/>
      <c r="K186" s="210"/>
      <c r="L186" s="210"/>
    </row>
    <row r="187" spans="1:12" ht="15" customHeight="1" x14ac:dyDescent="0.25">
      <c r="A187" s="210"/>
      <c r="B187" s="210"/>
      <c r="C187" s="15" t="s">
        <v>9594</v>
      </c>
      <c r="D187" s="234"/>
      <c r="E187" s="44">
        <v>5500</v>
      </c>
      <c r="F187" s="51">
        <f t="shared" si="9"/>
        <v>6875</v>
      </c>
      <c r="G187" s="210"/>
      <c r="H187" s="210"/>
      <c r="I187" s="210"/>
      <c r="J187" s="210"/>
      <c r="K187" s="210"/>
      <c r="L187" s="210"/>
    </row>
    <row r="188" spans="1:12" ht="15" customHeight="1" x14ac:dyDescent="0.25">
      <c r="A188" s="210"/>
      <c r="B188" s="210"/>
      <c r="C188" s="16" t="s">
        <v>9595</v>
      </c>
      <c r="D188" s="234"/>
      <c r="E188" s="44">
        <v>10000</v>
      </c>
      <c r="F188" s="51">
        <f t="shared" si="9"/>
        <v>12500</v>
      </c>
      <c r="G188" s="210"/>
      <c r="H188" s="210"/>
      <c r="I188" s="210"/>
      <c r="J188" s="210"/>
      <c r="K188" s="210"/>
      <c r="L188" s="210"/>
    </row>
    <row r="189" spans="1:12" ht="15" customHeight="1" x14ac:dyDescent="0.25">
      <c r="A189" s="210"/>
      <c r="B189" s="210"/>
      <c r="C189" s="14" t="s">
        <v>9596</v>
      </c>
      <c r="D189" s="234"/>
      <c r="E189" s="44">
        <v>1700</v>
      </c>
      <c r="F189" s="51">
        <f t="shared" si="9"/>
        <v>2125</v>
      </c>
      <c r="G189" s="210"/>
      <c r="H189" s="210"/>
      <c r="I189" s="210"/>
      <c r="J189" s="210"/>
      <c r="K189" s="210"/>
      <c r="L189" s="210"/>
    </row>
    <row r="190" spans="1:12" ht="15" customHeight="1" x14ac:dyDescent="0.25">
      <c r="A190" s="210"/>
      <c r="B190" s="210"/>
      <c r="C190" s="15" t="s">
        <v>9597</v>
      </c>
      <c r="D190" s="234"/>
      <c r="E190" s="44">
        <v>2500</v>
      </c>
      <c r="F190" s="51">
        <f t="shared" si="9"/>
        <v>3125</v>
      </c>
      <c r="G190" s="210"/>
      <c r="H190" s="210"/>
      <c r="I190" s="210"/>
      <c r="J190" s="210"/>
      <c r="K190" s="210"/>
      <c r="L190" s="210"/>
    </row>
    <row r="191" spans="1:12" ht="15" customHeight="1" x14ac:dyDescent="0.25">
      <c r="A191" s="210"/>
      <c r="B191" s="210"/>
      <c r="C191" s="14" t="s">
        <v>9598</v>
      </c>
      <c r="D191" s="234"/>
      <c r="E191" s="44">
        <v>8000</v>
      </c>
      <c r="F191" s="51">
        <f t="shared" si="9"/>
        <v>10000</v>
      </c>
      <c r="G191" s="210"/>
      <c r="H191" s="210"/>
      <c r="I191" s="210"/>
      <c r="J191" s="210"/>
      <c r="K191" s="210"/>
      <c r="L191" s="210"/>
    </row>
    <row r="192" spans="1:12" ht="15" customHeight="1" x14ac:dyDescent="0.25">
      <c r="A192" s="210"/>
      <c r="B192" s="210"/>
      <c r="C192" s="14" t="s">
        <v>9599</v>
      </c>
      <c r="D192" s="234"/>
      <c r="E192" s="44">
        <v>1000</v>
      </c>
      <c r="F192" s="51">
        <f t="shared" si="9"/>
        <v>1250</v>
      </c>
      <c r="G192" s="210"/>
      <c r="H192" s="210"/>
      <c r="I192" s="210"/>
      <c r="J192" s="210"/>
      <c r="K192" s="210"/>
      <c r="L192" s="210"/>
    </row>
    <row r="193" spans="1:12" ht="15" customHeight="1" x14ac:dyDescent="0.25">
      <c r="A193" s="210"/>
      <c r="B193" s="210"/>
      <c r="C193" s="14" t="s">
        <v>9600</v>
      </c>
      <c r="D193" s="234"/>
      <c r="E193" s="44">
        <v>6000</v>
      </c>
      <c r="F193" s="51">
        <f t="shared" si="9"/>
        <v>7500</v>
      </c>
      <c r="G193" s="210"/>
      <c r="H193" s="210"/>
      <c r="I193" s="210"/>
      <c r="J193" s="210"/>
      <c r="K193" s="210"/>
      <c r="L193" s="210"/>
    </row>
    <row r="194" spans="1:12" ht="15" customHeight="1" x14ac:dyDescent="0.25">
      <c r="A194" s="211"/>
      <c r="B194" s="211"/>
      <c r="C194" s="14" t="s">
        <v>9601</v>
      </c>
      <c r="D194" s="234"/>
      <c r="E194" s="44">
        <v>5000</v>
      </c>
      <c r="F194" s="51">
        <f t="shared" si="9"/>
        <v>6250</v>
      </c>
      <c r="G194" s="211"/>
      <c r="H194" s="211"/>
      <c r="I194" s="211"/>
      <c r="J194" s="211"/>
      <c r="K194" s="211"/>
      <c r="L194" s="211"/>
    </row>
    <row r="195" spans="1:12" ht="15" customHeight="1" x14ac:dyDescent="0.25">
      <c r="A195" s="209" t="s">
        <v>9499</v>
      </c>
      <c r="B195" s="209" t="s">
        <v>9570</v>
      </c>
      <c r="C195" s="10" t="s">
        <v>9549</v>
      </c>
      <c r="D195" s="235" t="s">
        <v>9568</v>
      </c>
      <c r="E195" s="45">
        <f>SUM(E196:E213)</f>
        <v>82400</v>
      </c>
      <c r="F195" s="34">
        <f>SUM(F196:F213)</f>
        <v>103000</v>
      </c>
      <c r="G195" s="209" t="s">
        <v>17</v>
      </c>
      <c r="H195" s="209" t="s">
        <v>24</v>
      </c>
      <c r="I195" s="209" t="s">
        <v>24</v>
      </c>
      <c r="J195" s="209" t="s">
        <v>23</v>
      </c>
      <c r="K195" s="209" t="s">
        <v>9508</v>
      </c>
      <c r="L195" s="209" t="s">
        <v>9520</v>
      </c>
    </row>
    <row r="196" spans="1:12" ht="15" customHeight="1" x14ac:dyDescent="0.25">
      <c r="A196" s="210"/>
      <c r="B196" s="210"/>
      <c r="C196" s="11" t="s">
        <v>9550</v>
      </c>
      <c r="D196" s="236"/>
      <c r="E196" s="46">
        <v>12000</v>
      </c>
      <c r="F196" s="35">
        <v>15000</v>
      </c>
      <c r="G196" s="210"/>
      <c r="H196" s="210"/>
      <c r="I196" s="210"/>
      <c r="J196" s="210"/>
      <c r="K196" s="210"/>
      <c r="L196" s="210"/>
    </row>
    <row r="197" spans="1:12" ht="15" customHeight="1" x14ac:dyDescent="0.25">
      <c r="A197" s="210"/>
      <c r="B197" s="210"/>
      <c r="C197" s="11" t="s">
        <v>9551</v>
      </c>
      <c r="D197" s="236"/>
      <c r="E197" s="46">
        <v>1400</v>
      </c>
      <c r="F197" s="35">
        <v>1750</v>
      </c>
      <c r="G197" s="210"/>
      <c r="H197" s="210"/>
      <c r="I197" s="210"/>
      <c r="J197" s="210"/>
      <c r="K197" s="210"/>
      <c r="L197" s="210"/>
    </row>
    <row r="198" spans="1:12" ht="15" customHeight="1" x14ac:dyDescent="0.25">
      <c r="A198" s="210"/>
      <c r="B198" s="210"/>
      <c r="C198" s="11" t="s">
        <v>9552</v>
      </c>
      <c r="D198" s="236"/>
      <c r="E198" s="46">
        <v>8000</v>
      </c>
      <c r="F198" s="35">
        <v>10000</v>
      </c>
      <c r="G198" s="210"/>
      <c r="H198" s="210"/>
      <c r="I198" s="210"/>
      <c r="J198" s="210"/>
      <c r="K198" s="210"/>
      <c r="L198" s="210"/>
    </row>
    <row r="199" spans="1:12" ht="15" customHeight="1" x14ac:dyDescent="0.25">
      <c r="A199" s="210"/>
      <c r="B199" s="210"/>
      <c r="C199" s="11" t="s">
        <v>9553</v>
      </c>
      <c r="D199" s="236"/>
      <c r="E199" s="46">
        <v>6000</v>
      </c>
      <c r="F199" s="35">
        <v>7500</v>
      </c>
      <c r="G199" s="210"/>
      <c r="H199" s="210"/>
      <c r="I199" s="210"/>
      <c r="J199" s="210"/>
      <c r="K199" s="210"/>
      <c r="L199" s="210"/>
    </row>
    <row r="200" spans="1:12" ht="15" customHeight="1" x14ac:dyDescent="0.25">
      <c r="A200" s="210"/>
      <c r="B200" s="210"/>
      <c r="C200" s="11" t="s">
        <v>9554</v>
      </c>
      <c r="D200" s="236"/>
      <c r="E200" s="46">
        <v>7000</v>
      </c>
      <c r="F200" s="35">
        <v>8750</v>
      </c>
      <c r="G200" s="210"/>
      <c r="H200" s="210"/>
      <c r="I200" s="210"/>
      <c r="J200" s="210"/>
      <c r="K200" s="210"/>
      <c r="L200" s="210"/>
    </row>
    <row r="201" spans="1:12" ht="15" customHeight="1" x14ac:dyDescent="0.25">
      <c r="A201" s="210"/>
      <c r="B201" s="210"/>
      <c r="C201" s="11" t="s">
        <v>9555</v>
      </c>
      <c r="D201" s="236"/>
      <c r="E201" s="46">
        <v>1000</v>
      </c>
      <c r="F201" s="35">
        <v>1250</v>
      </c>
      <c r="G201" s="210"/>
      <c r="H201" s="210"/>
      <c r="I201" s="210"/>
      <c r="J201" s="210"/>
      <c r="K201" s="210"/>
      <c r="L201" s="210"/>
    </row>
    <row r="202" spans="1:12" ht="15" customHeight="1" x14ac:dyDescent="0.25">
      <c r="A202" s="210"/>
      <c r="B202" s="210"/>
      <c r="C202" s="11" t="s">
        <v>9556</v>
      </c>
      <c r="D202" s="236"/>
      <c r="E202" s="46">
        <v>7000</v>
      </c>
      <c r="F202" s="35">
        <v>8750</v>
      </c>
      <c r="G202" s="210"/>
      <c r="H202" s="210"/>
      <c r="I202" s="210"/>
      <c r="J202" s="210"/>
      <c r="K202" s="210"/>
      <c r="L202" s="210"/>
    </row>
    <row r="203" spans="1:12" ht="15" customHeight="1" x14ac:dyDescent="0.25">
      <c r="A203" s="210"/>
      <c r="B203" s="210"/>
      <c r="C203" s="11" t="s">
        <v>9557</v>
      </c>
      <c r="D203" s="236"/>
      <c r="E203" s="46">
        <v>5000</v>
      </c>
      <c r="F203" s="35">
        <f>E203*25%+E203</f>
        <v>6250</v>
      </c>
      <c r="G203" s="210"/>
      <c r="H203" s="210"/>
      <c r="I203" s="210"/>
      <c r="J203" s="210"/>
      <c r="K203" s="210"/>
      <c r="L203" s="210"/>
    </row>
    <row r="204" spans="1:12" ht="15" customHeight="1" x14ac:dyDescent="0.25">
      <c r="A204" s="210"/>
      <c r="B204" s="210"/>
      <c r="C204" s="11" t="s">
        <v>9558</v>
      </c>
      <c r="D204" s="236"/>
      <c r="E204" s="46">
        <v>2000</v>
      </c>
      <c r="F204" s="35">
        <f t="shared" ref="F204:F213" si="10">E204*25%+E204</f>
        <v>2500</v>
      </c>
      <c r="G204" s="210"/>
      <c r="H204" s="210"/>
      <c r="I204" s="210"/>
      <c r="J204" s="210"/>
      <c r="K204" s="210"/>
      <c r="L204" s="210"/>
    </row>
    <row r="205" spans="1:12" ht="15" customHeight="1" x14ac:dyDescent="0.25">
      <c r="A205" s="210"/>
      <c r="B205" s="210"/>
      <c r="C205" s="11" t="s">
        <v>9559</v>
      </c>
      <c r="D205" s="236"/>
      <c r="E205" s="46">
        <v>6000</v>
      </c>
      <c r="F205" s="35">
        <f t="shared" si="10"/>
        <v>7500</v>
      </c>
      <c r="G205" s="210"/>
      <c r="H205" s="210"/>
      <c r="I205" s="210"/>
      <c r="J205" s="210"/>
      <c r="K205" s="210"/>
      <c r="L205" s="210"/>
    </row>
    <row r="206" spans="1:12" ht="15" customHeight="1" x14ac:dyDescent="0.25">
      <c r="A206" s="210"/>
      <c r="B206" s="210"/>
      <c r="C206" s="11" t="s">
        <v>9560</v>
      </c>
      <c r="D206" s="236"/>
      <c r="E206" s="46">
        <v>6000</v>
      </c>
      <c r="F206" s="35">
        <f t="shared" si="10"/>
        <v>7500</v>
      </c>
      <c r="G206" s="210"/>
      <c r="H206" s="210"/>
      <c r="I206" s="210"/>
      <c r="J206" s="210"/>
      <c r="K206" s="210"/>
      <c r="L206" s="210"/>
    </row>
    <row r="207" spans="1:12" ht="15" customHeight="1" x14ac:dyDescent="0.25">
      <c r="A207" s="210"/>
      <c r="B207" s="210"/>
      <c r="C207" s="11" t="s">
        <v>9561</v>
      </c>
      <c r="D207" s="236"/>
      <c r="E207" s="46">
        <v>7000</v>
      </c>
      <c r="F207" s="35">
        <f t="shared" si="10"/>
        <v>8750</v>
      </c>
      <c r="G207" s="210"/>
      <c r="H207" s="210"/>
      <c r="I207" s="210"/>
      <c r="J207" s="210"/>
      <c r="K207" s="210"/>
      <c r="L207" s="210"/>
    </row>
    <row r="208" spans="1:12" ht="15" customHeight="1" x14ac:dyDescent="0.25">
      <c r="A208" s="210"/>
      <c r="B208" s="210"/>
      <c r="C208" s="11" t="s">
        <v>9562</v>
      </c>
      <c r="D208" s="236"/>
      <c r="E208" s="46">
        <v>2000</v>
      </c>
      <c r="F208" s="35">
        <f t="shared" si="10"/>
        <v>2500</v>
      </c>
      <c r="G208" s="210"/>
      <c r="H208" s="210"/>
      <c r="I208" s="210"/>
      <c r="J208" s="210"/>
      <c r="K208" s="210"/>
      <c r="L208" s="210"/>
    </row>
    <row r="209" spans="1:12" ht="15" customHeight="1" x14ac:dyDescent="0.25">
      <c r="A209" s="210"/>
      <c r="B209" s="210"/>
      <c r="C209" s="11" t="s">
        <v>9563</v>
      </c>
      <c r="D209" s="236"/>
      <c r="E209" s="46">
        <v>1000</v>
      </c>
      <c r="F209" s="35">
        <f t="shared" si="10"/>
        <v>1250</v>
      </c>
      <c r="G209" s="210"/>
      <c r="H209" s="210"/>
      <c r="I209" s="210"/>
      <c r="J209" s="210"/>
      <c r="K209" s="210"/>
      <c r="L209" s="210"/>
    </row>
    <row r="210" spans="1:12" ht="15" customHeight="1" x14ac:dyDescent="0.25">
      <c r="A210" s="210"/>
      <c r="B210" s="210"/>
      <c r="C210" s="11" t="s">
        <v>9564</v>
      </c>
      <c r="D210" s="236"/>
      <c r="E210" s="46">
        <v>7000</v>
      </c>
      <c r="F210" s="35">
        <f t="shared" si="10"/>
        <v>8750</v>
      </c>
      <c r="G210" s="210"/>
      <c r="H210" s="210"/>
      <c r="I210" s="210"/>
      <c r="J210" s="210"/>
      <c r="K210" s="210"/>
      <c r="L210" s="210"/>
    </row>
    <row r="211" spans="1:12" ht="15" customHeight="1" x14ac:dyDescent="0.25">
      <c r="A211" s="210"/>
      <c r="B211" s="210"/>
      <c r="C211" s="11" t="s">
        <v>9565</v>
      </c>
      <c r="D211" s="236"/>
      <c r="E211" s="46">
        <v>2000</v>
      </c>
      <c r="F211" s="35">
        <f t="shared" si="10"/>
        <v>2500</v>
      </c>
      <c r="G211" s="210"/>
      <c r="H211" s="210"/>
      <c r="I211" s="210"/>
      <c r="J211" s="210"/>
      <c r="K211" s="210"/>
      <c r="L211" s="210"/>
    </row>
    <row r="212" spans="1:12" ht="15" customHeight="1" x14ac:dyDescent="0.25">
      <c r="A212" s="210"/>
      <c r="B212" s="210"/>
      <c r="C212" s="11" t="s">
        <v>9566</v>
      </c>
      <c r="D212" s="236"/>
      <c r="E212" s="46">
        <v>1000</v>
      </c>
      <c r="F212" s="35">
        <f t="shared" si="10"/>
        <v>1250</v>
      </c>
      <c r="G212" s="210"/>
      <c r="H212" s="210"/>
      <c r="I212" s="210"/>
      <c r="J212" s="210"/>
      <c r="K212" s="210"/>
      <c r="L212" s="210"/>
    </row>
    <row r="213" spans="1:12" ht="15" customHeight="1" x14ac:dyDescent="0.25">
      <c r="A213" s="211"/>
      <c r="B213" s="211"/>
      <c r="C213" s="11" t="s">
        <v>9567</v>
      </c>
      <c r="D213" s="237"/>
      <c r="E213" s="46">
        <v>1000</v>
      </c>
      <c r="F213" s="35">
        <f t="shared" si="10"/>
        <v>1250</v>
      </c>
      <c r="G213" s="211"/>
      <c r="H213" s="211"/>
      <c r="I213" s="211"/>
      <c r="J213" s="211"/>
      <c r="K213" s="211"/>
      <c r="L213" s="211"/>
    </row>
    <row r="214" spans="1:12" ht="18.75" customHeight="1" x14ac:dyDescent="0.25">
      <c r="A214" s="186" t="s">
        <v>10128</v>
      </c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</row>
    <row r="215" spans="1:12" x14ac:dyDescent="0.25">
      <c r="A215" s="197" t="s">
        <v>9503</v>
      </c>
      <c r="B215" s="197" t="s">
        <v>9573</v>
      </c>
      <c r="C215" s="139" t="s">
        <v>9571</v>
      </c>
      <c r="D215" s="248" t="s">
        <v>10061</v>
      </c>
      <c r="E215" s="140">
        <v>141934</v>
      </c>
      <c r="F215" s="141">
        <v>177417.5</v>
      </c>
      <c r="G215" s="197" t="s">
        <v>17</v>
      </c>
      <c r="H215" s="197" t="s">
        <v>24</v>
      </c>
      <c r="I215" s="197" t="s">
        <v>24</v>
      </c>
      <c r="J215" s="197" t="s">
        <v>23</v>
      </c>
      <c r="K215" s="197" t="s">
        <v>9508</v>
      </c>
      <c r="L215" s="197" t="s">
        <v>9520</v>
      </c>
    </row>
    <row r="216" spans="1:12" x14ac:dyDescent="0.25">
      <c r="A216" s="212"/>
      <c r="B216" s="212"/>
      <c r="C216" s="195" t="s">
        <v>9572</v>
      </c>
      <c r="D216" s="249"/>
      <c r="E216" s="103">
        <v>50000</v>
      </c>
      <c r="F216" s="103">
        <v>62500</v>
      </c>
      <c r="G216" s="212"/>
      <c r="H216" s="212"/>
      <c r="I216" s="212"/>
      <c r="J216" s="212"/>
      <c r="K216" s="212"/>
      <c r="L216" s="212"/>
    </row>
    <row r="217" spans="1:12" s="56" customFormat="1" x14ac:dyDescent="0.25">
      <c r="A217" s="212"/>
      <c r="B217" s="212"/>
      <c r="C217" s="196"/>
      <c r="D217" s="249"/>
      <c r="E217" s="142">
        <v>24000</v>
      </c>
      <c r="F217" s="143">
        <v>30000</v>
      </c>
      <c r="G217" s="212"/>
      <c r="H217" s="212"/>
      <c r="I217" s="212"/>
      <c r="J217" s="212"/>
      <c r="K217" s="212"/>
      <c r="L217" s="212"/>
    </row>
    <row r="218" spans="1:12" x14ac:dyDescent="0.25">
      <c r="A218" s="212"/>
      <c r="B218" s="212"/>
      <c r="C218" s="144" t="s">
        <v>9553</v>
      </c>
      <c r="D218" s="249"/>
      <c r="E218" s="142">
        <v>16000</v>
      </c>
      <c r="F218" s="143">
        <v>20000</v>
      </c>
      <c r="G218" s="212"/>
      <c r="H218" s="212"/>
      <c r="I218" s="212"/>
      <c r="J218" s="212"/>
      <c r="K218" s="212"/>
      <c r="L218" s="212"/>
    </row>
    <row r="219" spans="1:12" x14ac:dyDescent="0.25">
      <c r="A219" s="212"/>
      <c r="B219" s="212"/>
      <c r="C219" s="144" t="s">
        <v>9552</v>
      </c>
      <c r="D219" s="249"/>
      <c r="E219" s="142">
        <v>16000</v>
      </c>
      <c r="F219" s="143">
        <v>20000</v>
      </c>
      <c r="G219" s="212"/>
      <c r="H219" s="212"/>
      <c r="I219" s="212"/>
      <c r="J219" s="212"/>
      <c r="K219" s="212"/>
      <c r="L219" s="212"/>
    </row>
    <row r="220" spans="1:12" x14ac:dyDescent="0.25">
      <c r="A220" s="212"/>
      <c r="B220" s="212"/>
      <c r="C220" s="144" t="s">
        <v>9564</v>
      </c>
      <c r="D220" s="249"/>
      <c r="E220" s="142">
        <v>4000</v>
      </c>
      <c r="F220" s="143">
        <v>5000</v>
      </c>
      <c r="G220" s="212"/>
      <c r="H220" s="212"/>
      <c r="I220" s="212"/>
      <c r="J220" s="212"/>
      <c r="K220" s="212"/>
      <c r="L220" s="212"/>
    </row>
    <row r="221" spans="1:12" x14ac:dyDescent="0.25">
      <c r="A221" s="212"/>
      <c r="B221" s="212"/>
      <c r="C221" s="144" t="s">
        <v>9565</v>
      </c>
      <c r="D221" s="249"/>
      <c r="E221" s="142">
        <v>20000</v>
      </c>
      <c r="F221" s="143">
        <v>25000</v>
      </c>
      <c r="G221" s="212"/>
      <c r="H221" s="212"/>
      <c r="I221" s="212"/>
      <c r="J221" s="212"/>
      <c r="K221" s="212"/>
      <c r="L221" s="212"/>
    </row>
    <row r="222" spans="1:12" x14ac:dyDescent="0.25">
      <c r="A222" s="212"/>
      <c r="B222" s="212"/>
      <c r="C222" s="144" t="s">
        <v>9563</v>
      </c>
      <c r="D222" s="249"/>
      <c r="E222" s="142">
        <v>8500</v>
      </c>
      <c r="F222" s="143">
        <v>10625</v>
      </c>
      <c r="G222" s="212"/>
      <c r="H222" s="212"/>
      <c r="I222" s="212"/>
      <c r="J222" s="212"/>
      <c r="K222" s="212"/>
      <c r="L222" s="212"/>
    </row>
    <row r="223" spans="1:12" s="56" customFormat="1" x14ac:dyDescent="0.25">
      <c r="A223" s="212"/>
      <c r="B223" s="212"/>
      <c r="C223" s="144" t="s">
        <v>9567</v>
      </c>
      <c r="D223" s="249"/>
      <c r="E223" s="142">
        <v>40000</v>
      </c>
      <c r="F223" s="143">
        <v>50000</v>
      </c>
      <c r="G223" s="212"/>
      <c r="H223" s="212"/>
      <c r="I223" s="212"/>
      <c r="J223" s="212"/>
      <c r="K223" s="212"/>
      <c r="L223" s="212"/>
    </row>
    <row r="224" spans="1:12" s="56" customFormat="1" x14ac:dyDescent="0.25">
      <c r="A224" s="198"/>
      <c r="B224" s="198"/>
      <c r="C224" s="144" t="s">
        <v>9560</v>
      </c>
      <c r="D224" s="250"/>
      <c r="E224" s="142">
        <v>13434</v>
      </c>
      <c r="F224" s="143">
        <v>16792.5</v>
      </c>
      <c r="G224" s="198"/>
      <c r="H224" s="198"/>
      <c r="I224" s="198"/>
      <c r="J224" s="198"/>
      <c r="K224" s="198"/>
      <c r="L224" s="198"/>
    </row>
    <row r="225" spans="1:12" s="56" customFormat="1" ht="15" customHeight="1" x14ac:dyDescent="0.25">
      <c r="A225" s="224" t="s">
        <v>9506</v>
      </c>
      <c r="B225" s="209" t="s">
        <v>9845</v>
      </c>
      <c r="C225" s="12" t="s">
        <v>9574</v>
      </c>
      <c r="D225" s="235" t="s">
        <v>9577</v>
      </c>
      <c r="E225" s="48">
        <f>SUM(E226:E236)</f>
        <v>179110.03</v>
      </c>
      <c r="F225" s="37">
        <f>SUM(F226:F236)</f>
        <v>223887.53750000001</v>
      </c>
      <c r="G225" s="209" t="s">
        <v>17</v>
      </c>
      <c r="H225" s="209" t="s">
        <v>24</v>
      </c>
      <c r="I225" s="209" t="s">
        <v>24</v>
      </c>
      <c r="J225" s="209" t="s">
        <v>23</v>
      </c>
      <c r="K225" s="209" t="s">
        <v>9509</v>
      </c>
      <c r="L225" s="209" t="s">
        <v>9520</v>
      </c>
    </row>
    <row r="226" spans="1:12" s="56" customFormat="1" ht="15" customHeight="1" x14ac:dyDescent="0.25">
      <c r="A226" s="224"/>
      <c r="B226" s="210"/>
      <c r="C226" s="11" t="s">
        <v>9575</v>
      </c>
      <c r="D226" s="236"/>
      <c r="E226" s="46">
        <v>13200</v>
      </c>
      <c r="F226" s="35">
        <f>E226*25%+E226</f>
        <v>16500</v>
      </c>
      <c r="G226" s="210"/>
      <c r="H226" s="210"/>
      <c r="I226" s="210"/>
      <c r="J226" s="210"/>
      <c r="K226" s="210"/>
      <c r="L226" s="210"/>
    </row>
    <row r="227" spans="1:12" s="56" customFormat="1" ht="15" customHeight="1" x14ac:dyDescent="0.25">
      <c r="A227" s="224"/>
      <c r="B227" s="210"/>
      <c r="C227" s="11" t="s">
        <v>9557</v>
      </c>
      <c r="D227" s="236"/>
      <c r="E227" s="46">
        <v>19000</v>
      </c>
      <c r="F227" s="35">
        <f t="shared" ref="F227:F236" si="11">E227*25%+E227</f>
        <v>23750</v>
      </c>
      <c r="G227" s="210"/>
      <c r="H227" s="210"/>
      <c r="I227" s="210"/>
      <c r="J227" s="210"/>
      <c r="K227" s="210"/>
      <c r="L227" s="210"/>
    </row>
    <row r="228" spans="1:12" s="56" customFormat="1" ht="15" customHeight="1" x14ac:dyDescent="0.25">
      <c r="A228" s="224"/>
      <c r="B228" s="210"/>
      <c r="C228" s="11" t="s">
        <v>9560</v>
      </c>
      <c r="D228" s="236"/>
      <c r="E228" s="46">
        <v>8700</v>
      </c>
      <c r="F228" s="35">
        <f t="shared" si="11"/>
        <v>10875</v>
      </c>
      <c r="G228" s="210"/>
      <c r="H228" s="210"/>
      <c r="I228" s="210"/>
      <c r="J228" s="210"/>
      <c r="K228" s="210"/>
      <c r="L228" s="210"/>
    </row>
    <row r="229" spans="1:12" s="56" customFormat="1" ht="15" customHeight="1" x14ac:dyDescent="0.25">
      <c r="A229" s="224"/>
      <c r="B229" s="210"/>
      <c r="C229" s="11" t="s">
        <v>9576</v>
      </c>
      <c r="D229" s="236"/>
      <c r="E229" s="46">
        <v>10000</v>
      </c>
      <c r="F229" s="35">
        <f t="shared" si="11"/>
        <v>12500</v>
      </c>
      <c r="G229" s="210"/>
      <c r="H229" s="210"/>
      <c r="I229" s="210"/>
      <c r="J229" s="210"/>
      <c r="K229" s="210"/>
      <c r="L229" s="210"/>
    </row>
    <row r="230" spans="1:12" s="56" customFormat="1" ht="15" customHeight="1" x14ac:dyDescent="0.25">
      <c r="A230" s="224"/>
      <c r="B230" s="210"/>
      <c r="C230" s="11" t="s">
        <v>9554</v>
      </c>
      <c r="D230" s="236"/>
      <c r="E230" s="46">
        <v>7839.69</v>
      </c>
      <c r="F230" s="35">
        <f t="shared" si="11"/>
        <v>9799.6124999999993</v>
      </c>
      <c r="G230" s="210"/>
      <c r="H230" s="210"/>
      <c r="I230" s="210"/>
      <c r="J230" s="210"/>
      <c r="K230" s="210"/>
      <c r="L230" s="210"/>
    </row>
    <row r="231" spans="1:12" s="56" customFormat="1" ht="15" customHeight="1" x14ac:dyDescent="0.25">
      <c r="A231" s="224"/>
      <c r="B231" s="210"/>
      <c r="C231" s="11" t="s">
        <v>9558</v>
      </c>
      <c r="D231" s="236"/>
      <c r="E231" s="46">
        <v>9000</v>
      </c>
      <c r="F231" s="35">
        <f t="shared" si="11"/>
        <v>11250</v>
      </c>
      <c r="G231" s="210"/>
      <c r="H231" s="210"/>
      <c r="I231" s="210"/>
      <c r="J231" s="210"/>
      <c r="K231" s="210"/>
      <c r="L231" s="210"/>
    </row>
    <row r="232" spans="1:12" s="56" customFormat="1" ht="15" customHeight="1" x14ac:dyDescent="0.25">
      <c r="A232" s="224"/>
      <c r="B232" s="210"/>
      <c r="C232" s="11" t="s">
        <v>9555</v>
      </c>
      <c r="D232" s="236"/>
      <c r="E232" s="46">
        <v>8000</v>
      </c>
      <c r="F232" s="35">
        <f t="shared" si="11"/>
        <v>10000</v>
      </c>
      <c r="G232" s="210"/>
      <c r="H232" s="210"/>
      <c r="I232" s="210"/>
      <c r="J232" s="210"/>
      <c r="K232" s="210"/>
      <c r="L232" s="210"/>
    </row>
    <row r="233" spans="1:12" s="56" customFormat="1" ht="15" customHeight="1" x14ac:dyDescent="0.25">
      <c r="A233" s="224"/>
      <c r="B233" s="210"/>
      <c r="C233" s="11" t="s">
        <v>9562</v>
      </c>
      <c r="D233" s="236"/>
      <c r="E233" s="46">
        <v>10970.34</v>
      </c>
      <c r="F233" s="35">
        <f t="shared" si="11"/>
        <v>13712.924999999999</v>
      </c>
      <c r="G233" s="210"/>
      <c r="H233" s="210"/>
      <c r="I233" s="210"/>
      <c r="J233" s="210"/>
      <c r="K233" s="210"/>
      <c r="L233" s="210"/>
    </row>
    <row r="234" spans="1:12" s="56" customFormat="1" ht="15" customHeight="1" x14ac:dyDescent="0.25">
      <c r="A234" s="224"/>
      <c r="B234" s="210"/>
      <c r="C234" s="11" t="s">
        <v>9561</v>
      </c>
      <c r="D234" s="236"/>
      <c r="E234" s="46">
        <v>8400</v>
      </c>
      <c r="F234" s="35">
        <f t="shared" si="11"/>
        <v>10500</v>
      </c>
      <c r="G234" s="210"/>
      <c r="H234" s="210"/>
      <c r="I234" s="210"/>
      <c r="J234" s="210"/>
      <c r="K234" s="210"/>
      <c r="L234" s="210"/>
    </row>
    <row r="235" spans="1:12" s="56" customFormat="1" ht="15" customHeight="1" x14ac:dyDescent="0.25">
      <c r="A235" s="224"/>
      <c r="B235" s="210"/>
      <c r="C235" s="11" t="s">
        <v>9552</v>
      </c>
      <c r="D235" s="236"/>
      <c r="E235" s="46">
        <v>38000</v>
      </c>
      <c r="F235" s="35">
        <f t="shared" si="11"/>
        <v>47500</v>
      </c>
      <c r="G235" s="210"/>
      <c r="H235" s="210"/>
      <c r="I235" s="210"/>
      <c r="J235" s="210"/>
      <c r="K235" s="210"/>
      <c r="L235" s="210"/>
    </row>
    <row r="236" spans="1:12" ht="15" customHeight="1" x14ac:dyDescent="0.25">
      <c r="A236" s="224"/>
      <c r="B236" s="211"/>
      <c r="C236" s="11" t="s">
        <v>9553</v>
      </c>
      <c r="D236" s="237"/>
      <c r="E236" s="46">
        <v>46000</v>
      </c>
      <c r="F236" s="35">
        <f t="shared" si="11"/>
        <v>57500</v>
      </c>
      <c r="G236" s="211"/>
      <c r="H236" s="211"/>
      <c r="I236" s="211"/>
      <c r="J236" s="211"/>
      <c r="K236" s="211"/>
      <c r="L236" s="211"/>
    </row>
    <row r="237" spans="1:12" ht="18.75" customHeight="1" x14ac:dyDescent="0.25">
      <c r="A237" s="189" t="s">
        <v>9486</v>
      </c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</row>
    <row r="238" spans="1:12" ht="18.75" customHeight="1" x14ac:dyDescent="0.25">
      <c r="A238" s="199" t="s">
        <v>9487</v>
      </c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</row>
    <row r="239" spans="1:12" ht="30" x14ac:dyDescent="0.25">
      <c r="A239" s="19" t="s">
        <v>9494</v>
      </c>
      <c r="B239" s="5" t="s">
        <v>9636</v>
      </c>
      <c r="C239" s="8" t="s">
        <v>9637</v>
      </c>
      <c r="D239" s="22" t="s">
        <v>9638</v>
      </c>
      <c r="E239" s="38">
        <v>400000</v>
      </c>
      <c r="F239" s="38">
        <v>500000</v>
      </c>
      <c r="G239" s="5" t="s">
        <v>10</v>
      </c>
      <c r="H239" s="5" t="s">
        <v>9480</v>
      </c>
      <c r="I239" s="5" t="s">
        <v>24</v>
      </c>
      <c r="J239" s="5" t="s">
        <v>23</v>
      </c>
      <c r="K239" s="5" t="s">
        <v>9501</v>
      </c>
      <c r="L239" s="5" t="s">
        <v>9520</v>
      </c>
    </row>
    <row r="240" spans="1:12" s="56" customFormat="1" ht="30" customHeight="1" x14ac:dyDescent="0.25">
      <c r="A240" s="130" t="s">
        <v>9499</v>
      </c>
      <c r="B240" s="130" t="s">
        <v>9639</v>
      </c>
      <c r="C240" s="131" t="s">
        <v>9640</v>
      </c>
      <c r="D240" s="132" t="s">
        <v>9641</v>
      </c>
      <c r="E240" s="133">
        <v>400000</v>
      </c>
      <c r="F240" s="133">
        <v>500000</v>
      </c>
      <c r="G240" s="130" t="s">
        <v>13</v>
      </c>
      <c r="H240" s="130" t="s">
        <v>24</v>
      </c>
      <c r="I240" s="130" t="s">
        <v>24</v>
      </c>
      <c r="J240" s="130" t="s">
        <v>23</v>
      </c>
      <c r="K240" s="130" t="s">
        <v>9501</v>
      </c>
      <c r="L240" s="130" t="s">
        <v>9520</v>
      </c>
    </row>
    <row r="241" spans="1:12" x14ac:dyDescent="0.25">
      <c r="A241" s="209" t="s">
        <v>9503</v>
      </c>
      <c r="B241" s="209" t="s">
        <v>9642</v>
      </c>
      <c r="C241" s="74" t="s">
        <v>9643</v>
      </c>
      <c r="D241" s="251" t="s">
        <v>9644</v>
      </c>
      <c r="E241" s="50">
        <v>318000</v>
      </c>
      <c r="F241" s="50">
        <v>397500</v>
      </c>
      <c r="G241" s="209" t="s">
        <v>10</v>
      </c>
      <c r="H241" s="209" t="s">
        <v>24</v>
      </c>
      <c r="I241" s="209" t="s">
        <v>22</v>
      </c>
      <c r="J241" s="209" t="s">
        <v>23</v>
      </c>
      <c r="K241" s="209" t="s">
        <v>9508</v>
      </c>
      <c r="L241" s="209" t="s">
        <v>9520</v>
      </c>
    </row>
    <row r="242" spans="1:12" ht="30" x14ac:dyDescent="0.25">
      <c r="A242" s="210"/>
      <c r="B242" s="210"/>
      <c r="C242" s="8" t="s">
        <v>9842</v>
      </c>
      <c r="D242" s="252"/>
      <c r="E242" s="38">
        <v>250000</v>
      </c>
      <c r="F242" s="38">
        <v>312500</v>
      </c>
      <c r="G242" s="210"/>
      <c r="H242" s="210"/>
      <c r="I242" s="210"/>
      <c r="J242" s="210"/>
      <c r="K242" s="210"/>
      <c r="L242" s="210"/>
    </row>
    <row r="243" spans="1:12" s="78" customFormat="1" ht="27.75" customHeight="1" x14ac:dyDescent="0.25">
      <c r="A243" s="211"/>
      <c r="B243" s="211"/>
      <c r="C243" s="73" t="s">
        <v>9843</v>
      </c>
      <c r="D243" s="253"/>
      <c r="E243" s="38">
        <v>68000</v>
      </c>
      <c r="F243" s="38">
        <v>85000</v>
      </c>
      <c r="G243" s="211"/>
      <c r="H243" s="211"/>
      <c r="I243" s="211"/>
      <c r="J243" s="211"/>
      <c r="K243" s="211"/>
      <c r="L243" s="211"/>
    </row>
    <row r="244" spans="1:12" s="56" customFormat="1" ht="30" customHeight="1" x14ac:dyDescent="0.25">
      <c r="A244" s="19" t="s">
        <v>9506</v>
      </c>
      <c r="B244" s="5" t="s">
        <v>9645</v>
      </c>
      <c r="C244" s="66" t="s">
        <v>9646</v>
      </c>
      <c r="D244" s="22" t="s">
        <v>9517</v>
      </c>
      <c r="E244" s="38">
        <v>2000000</v>
      </c>
      <c r="F244" s="38">
        <v>2500000</v>
      </c>
      <c r="G244" s="5" t="s">
        <v>10</v>
      </c>
      <c r="H244" s="5" t="s">
        <v>24</v>
      </c>
      <c r="I244" s="5" t="s">
        <v>24</v>
      </c>
      <c r="J244" s="5" t="s">
        <v>23</v>
      </c>
      <c r="K244" s="5" t="s">
        <v>9647</v>
      </c>
      <c r="L244" s="5" t="s">
        <v>9648</v>
      </c>
    </row>
    <row r="245" spans="1:12" s="56" customFormat="1" ht="18.75" customHeight="1" x14ac:dyDescent="0.25">
      <c r="A245" s="186" t="s">
        <v>9982</v>
      </c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</row>
    <row r="246" spans="1:12" ht="30" customHeight="1" x14ac:dyDescent="0.25">
      <c r="A246" s="72" t="s">
        <v>9605</v>
      </c>
      <c r="B246" s="72" t="s">
        <v>9957</v>
      </c>
      <c r="C246" s="129" t="s">
        <v>9958</v>
      </c>
      <c r="D246" s="122" t="s">
        <v>9959</v>
      </c>
      <c r="E246" s="120">
        <v>560000</v>
      </c>
      <c r="F246" s="120">
        <v>700000</v>
      </c>
      <c r="G246" s="72" t="s">
        <v>10</v>
      </c>
      <c r="H246" s="72" t="s">
        <v>24</v>
      </c>
      <c r="I246" s="72" t="s">
        <v>24</v>
      </c>
      <c r="J246" s="72" t="s">
        <v>23</v>
      </c>
      <c r="K246" s="72" t="s">
        <v>9508</v>
      </c>
      <c r="L246" s="72" t="s">
        <v>9924</v>
      </c>
    </row>
    <row r="247" spans="1:12" ht="45" x14ac:dyDescent="0.25">
      <c r="A247" s="72" t="s">
        <v>9609</v>
      </c>
      <c r="B247" s="72" t="s">
        <v>9975</v>
      </c>
      <c r="C247" s="111" t="s">
        <v>9988</v>
      </c>
      <c r="D247" s="122" t="s">
        <v>9976</v>
      </c>
      <c r="E247" s="120">
        <v>1200000</v>
      </c>
      <c r="F247" s="120">
        <v>1500000</v>
      </c>
      <c r="G247" s="72" t="s">
        <v>10</v>
      </c>
      <c r="H247" s="72" t="s">
        <v>24</v>
      </c>
      <c r="I247" s="72" t="s">
        <v>24</v>
      </c>
      <c r="J247" s="72" t="s">
        <v>23</v>
      </c>
      <c r="K247" s="72" t="s">
        <v>9508</v>
      </c>
      <c r="L247" s="72" t="s">
        <v>9977</v>
      </c>
    </row>
    <row r="248" spans="1:12" s="56" customFormat="1" ht="18.75" customHeight="1" x14ac:dyDescent="0.25">
      <c r="A248" s="186" t="s">
        <v>10111</v>
      </c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</row>
    <row r="249" spans="1:12" s="56" customFormat="1" ht="39.950000000000003" customHeight="1" x14ac:dyDescent="0.25">
      <c r="A249" s="176" t="s">
        <v>10235</v>
      </c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</row>
    <row r="250" spans="1:12" ht="39.950000000000003" customHeight="1" x14ac:dyDescent="0.25">
      <c r="A250" s="149" t="s">
        <v>9614</v>
      </c>
      <c r="B250" s="149" t="s">
        <v>10052</v>
      </c>
      <c r="C250" s="172" t="s">
        <v>10136</v>
      </c>
      <c r="D250" s="157" t="s">
        <v>10053</v>
      </c>
      <c r="E250" s="168">
        <v>990000</v>
      </c>
      <c r="F250" s="168">
        <v>1237500</v>
      </c>
      <c r="G250" s="149" t="s">
        <v>10</v>
      </c>
      <c r="H250" s="149" t="s">
        <v>24</v>
      </c>
      <c r="I250" s="149" t="s">
        <v>24</v>
      </c>
      <c r="J250" s="149" t="s">
        <v>23</v>
      </c>
      <c r="K250" s="149" t="s">
        <v>10033</v>
      </c>
      <c r="L250" s="149" t="s">
        <v>10054</v>
      </c>
    </row>
    <row r="251" spans="1:12" ht="18.75" customHeight="1" x14ac:dyDescent="0.25">
      <c r="A251" s="199" t="s">
        <v>9488</v>
      </c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</row>
    <row r="252" spans="1:12" s="78" customFormat="1" ht="30" customHeight="1" x14ac:dyDescent="0.25">
      <c r="A252" s="23" t="s">
        <v>9494</v>
      </c>
      <c r="B252" s="6" t="s">
        <v>9801</v>
      </c>
      <c r="C252" s="57" t="s">
        <v>9807</v>
      </c>
      <c r="D252" s="63" t="s">
        <v>9827</v>
      </c>
      <c r="E252" s="38">
        <v>2480000</v>
      </c>
      <c r="F252" s="38">
        <v>3100000</v>
      </c>
      <c r="G252" s="23" t="s">
        <v>10</v>
      </c>
      <c r="H252" s="23" t="s">
        <v>24</v>
      </c>
      <c r="I252" s="23" t="s">
        <v>24</v>
      </c>
      <c r="J252" s="23" t="s">
        <v>23</v>
      </c>
      <c r="K252" s="23" t="s">
        <v>9800</v>
      </c>
      <c r="L252" s="23" t="s">
        <v>9525</v>
      </c>
    </row>
    <row r="253" spans="1:12" s="78" customFormat="1" ht="30" customHeight="1" x14ac:dyDescent="0.25">
      <c r="A253" s="23" t="s">
        <v>9499</v>
      </c>
      <c r="B253" s="6" t="s">
        <v>9802</v>
      </c>
      <c r="C253" s="57" t="s">
        <v>9808</v>
      </c>
      <c r="D253" s="64" t="s">
        <v>9823</v>
      </c>
      <c r="E253" s="38">
        <v>560000</v>
      </c>
      <c r="F253" s="38">
        <v>700000</v>
      </c>
      <c r="G253" s="23" t="s">
        <v>10</v>
      </c>
      <c r="H253" s="23" t="s">
        <v>24</v>
      </c>
      <c r="I253" s="23" t="s">
        <v>24</v>
      </c>
      <c r="J253" s="23" t="s">
        <v>23</v>
      </c>
      <c r="K253" s="23" t="s">
        <v>9800</v>
      </c>
      <c r="L253" s="23" t="s">
        <v>9799</v>
      </c>
    </row>
    <row r="254" spans="1:12" s="78" customFormat="1" ht="18.75" customHeight="1" x14ac:dyDescent="0.25">
      <c r="A254" s="218" t="s">
        <v>9868</v>
      </c>
      <c r="B254" s="219"/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</row>
    <row r="255" spans="1:12" s="78" customFormat="1" ht="15" customHeight="1" x14ac:dyDescent="0.25">
      <c r="A255" s="82" t="s">
        <v>9503</v>
      </c>
      <c r="B255" s="82" t="s">
        <v>9863</v>
      </c>
      <c r="C255" s="92" t="s">
        <v>9864</v>
      </c>
      <c r="D255" s="122" t="s">
        <v>9867</v>
      </c>
      <c r="E255" s="82" t="s">
        <v>9865</v>
      </c>
      <c r="F255" s="82" t="s">
        <v>9866</v>
      </c>
      <c r="G255" s="82" t="s">
        <v>10</v>
      </c>
      <c r="H255" s="82" t="s">
        <v>24</v>
      </c>
      <c r="I255" s="82" t="s">
        <v>24</v>
      </c>
      <c r="J255" s="82" t="s">
        <v>9852</v>
      </c>
      <c r="K255" s="82" t="s">
        <v>9501</v>
      </c>
      <c r="L255" s="82" t="s">
        <v>9520</v>
      </c>
    </row>
    <row r="256" spans="1:12" s="78" customFormat="1" ht="18.75" customHeight="1" x14ac:dyDescent="0.25">
      <c r="A256" s="186" t="s">
        <v>10000</v>
      </c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</row>
    <row r="257" spans="1:12" s="78" customFormat="1" ht="30" customHeight="1" x14ac:dyDescent="0.25">
      <c r="A257" s="72" t="s">
        <v>9506</v>
      </c>
      <c r="B257" s="72" t="s">
        <v>9873</v>
      </c>
      <c r="C257" s="106" t="s">
        <v>9874</v>
      </c>
      <c r="D257" s="122" t="s">
        <v>9822</v>
      </c>
      <c r="E257" s="72" t="s">
        <v>9875</v>
      </c>
      <c r="F257" s="72" t="s">
        <v>9876</v>
      </c>
      <c r="G257" s="72" t="s">
        <v>10</v>
      </c>
      <c r="H257" s="72" t="s">
        <v>24</v>
      </c>
      <c r="I257" s="72" t="s">
        <v>24</v>
      </c>
      <c r="J257" s="72" t="s">
        <v>23</v>
      </c>
      <c r="K257" s="72" t="s">
        <v>9508</v>
      </c>
      <c r="L257" s="72" t="s">
        <v>9877</v>
      </c>
    </row>
    <row r="258" spans="1:12" ht="30" customHeight="1" x14ac:dyDescent="0.25">
      <c r="A258" s="72" t="s">
        <v>9605</v>
      </c>
      <c r="B258" s="72" t="s">
        <v>9884</v>
      </c>
      <c r="C258" s="106" t="s">
        <v>9885</v>
      </c>
      <c r="D258" s="122" t="s">
        <v>9886</v>
      </c>
      <c r="E258" s="72" t="s">
        <v>9887</v>
      </c>
      <c r="F258" s="72" t="s">
        <v>9888</v>
      </c>
      <c r="G258" s="72" t="s">
        <v>10</v>
      </c>
      <c r="H258" s="72" t="s">
        <v>24</v>
      </c>
      <c r="I258" s="72" t="s">
        <v>24</v>
      </c>
      <c r="J258" s="72" t="s">
        <v>23</v>
      </c>
      <c r="K258" s="72" t="s">
        <v>9508</v>
      </c>
      <c r="L258" s="72" t="s">
        <v>9877</v>
      </c>
    </row>
    <row r="259" spans="1:12" ht="30" customHeight="1" x14ac:dyDescent="0.25">
      <c r="A259" s="72" t="s">
        <v>9609</v>
      </c>
      <c r="B259" s="72" t="s">
        <v>9917</v>
      </c>
      <c r="C259" s="106" t="s">
        <v>9918</v>
      </c>
      <c r="D259" s="122" t="s">
        <v>9919</v>
      </c>
      <c r="E259" s="72" t="s">
        <v>9943</v>
      </c>
      <c r="F259" s="72" t="s">
        <v>9944</v>
      </c>
      <c r="G259" s="72" t="s">
        <v>10</v>
      </c>
      <c r="H259" s="72" t="s">
        <v>24</v>
      </c>
      <c r="I259" s="72" t="s">
        <v>24</v>
      </c>
      <c r="J259" s="72" t="s">
        <v>23</v>
      </c>
      <c r="K259" s="72" t="s">
        <v>9508</v>
      </c>
      <c r="L259" s="72" t="s">
        <v>9920</v>
      </c>
    </row>
    <row r="260" spans="1:12" s="56" customFormat="1" ht="30" customHeight="1" x14ac:dyDescent="0.25">
      <c r="A260" s="72" t="s">
        <v>9614</v>
      </c>
      <c r="B260" s="72" t="s">
        <v>9989</v>
      </c>
      <c r="C260" s="106" t="s">
        <v>9874</v>
      </c>
      <c r="D260" s="122" t="s">
        <v>9822</v>
      </c>
      <c r="E260" s="72" t="s">
        <v>9875</v>
      </c>
      <c r="F260" s="72" t="s">
        <v>9876</v>
      </c>
      <c r="G260" s="72" t="s">
        <v>9990</v>
      </c>
      <c r="H260" s="72" t="s">
        <v>24</v>
      </c>
      <c r="I260" s="72" t="s">
        <v>24</v>
      </c>
      <c r="J260" s="72" t="s">
        <v>23</v>
      </c>
      <c r="K260" s="72" t="s">
        <v>9508</v>
      </c>
      <c r="L260" s="72" t="s">
        <v>9877</v>
      </c>
    </row>
    <row r="261" spans="1:12" s="56" customFormat="1" ht="18.75" customHeight="1" x14ac:dyDescent="0.25">
      <c r="A261" s="186" t="s">
        <v>10127</v>
      </c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</row>
    <row r="262" spans="1:12" s="56" customFormat="1" ht="30" customHeight="1" x14ac:dyDescent="0.25">
      <c r="A262" s="72" t="s">
        <v>9621</v>
      </c>
      <c r="B262" s="72" t="s">
        <v>10043</v>
      </c>
      <c r="C262" s="106" t="s">
        <v>10044</v>
      </c>
      <c r="D262" s="122" t="s">
        <v>10045</v>
      </c>
      <c r="E262" s="72" t="s">
        <v>10046</v>
      </c>
      <c r="F262" s="72" t="s">
        <v>10047</v>
      </c>
      <c r="G262" s="72" t="s">
        <v>9990</v>
      </c>
      <c r="H262" s="72" t="s">
        <v>24</v>
      </c>
      <c r="I262" s="72" t="s">
        <v>24</v>
      </c>
      <c r="J262" s="72" t="s">
        <v>23</v>
      </c>
      <c r="K262" s="72" t="s">
        <v>9508</v>
      </c>
      <c r="L262" s="72" t="s">
        <v>9920</v>
      </c>
    </row>
    <row r="263" spans="1:12" s="56" customFormat="1" ht="18.75" customHeight="1" x14ac:dyDescent="0.25">
      <c r="A263" s="177" t="s">
        <v>10248</v>
      </c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</row>
    <row r="264" spans="1:12" s="56" customFormat="1" ht="30" customHeight="1" x14ac:dyDescent="0.25">
      <c r="A264" s="150" t="s">
        <v>9625</v>
      </c>
      <c r="B264" s="150" t="s">
        <v>10177</v>
      </c>
      <c r="C264" s="154" t="s">
        <v>10179</v>
      </c>
      <c r="D264" s="165" t="s">
        <v>9830</v>
      </c>
      <c r="E264" s="166">
        <v>560000</v>
      </c>
      <c r="F264" s="166">
        <v>700000</v>
      </c>
      <c r="G264" s="150" t="s">
        <v>10</v>
      </c>
      <c r="H264" s="150" t="s">
        <v>24</v>
      </c>
      <c r="I264" s="150" t="s">
        <v>24</v>
      </c>
      <c r="J264" s="150" t="s">
        <v>23</v>
      </c>
      <c r="K264" s="150" t="s">
        <v>9509</v>
      </c>
      <c r="L264" s="150" t="s">
        <v>10178</v>
      </c>
    </row>
    <row r="265" spans="1:12" s="56" customFormat="1" ht="15" customHeight="1" x14ac:dyDescent="0.25">
      <c r="A265" s="150" t="s">
        <v>9628</v>
      </c>
      <c r="B265" s="150" t="s">
        <v>10187</v>
      </c>
      <c r="C265" s="154" t="s">
        <v>10188</v>
      </c>
      <c r="D265" s="165" t="s">
        <v>10212</v>
      </c>
      <c r="E265" s="166">
        <v>690000</v>
      </c>
      <c r="F265" s="166">
        <v>862500</v>
      </c>
      <c r="G265" s="150" t="s">
        <v>10</v>
      </c>
      <c r="H265" s="150" t="s">
        <v>24</v>
      </c>
      <c r="I265" s="150" t="s">
        <v>24</v>
      </c>
      <c r="J265" s="150" t="s">
        <v>23</v>
      </c>
      <c r="K265" s="150" t="s">
        <v>9509</v>
      </c>
      <c r="L265" s="150" t="s">
        <v>10189</v>
      </c>
    </row>
    <row r="266" spans="1:12" s="56" customFormat="1" ht="18.75" customHeight="1" x14ac:dyDescent="0.25">
      <c r="A266" s="199" t="s">
        <v>9489</v>
      </c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</row>
    <row r="267" spans="1:12" ht="18.75" customHeight="1" x14ac:dyDescent="0.25">
      <c r="A267" s="177" t="s">
        <v>10236</v>
      </c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</row>
    <row r="268" spans="1:12" s="56" customFormat="1" ht="18.75" customHeight="1" x14ac:dyDescent="0.25">
      <c r="A268" s="149" t="s">
        <v>9494</v>
      </c>
      <c r="B268" s="155" t="s">
        <v>9533</v>
      </c>
      <c r="C268" s="156" t="s">
        <v>9495</v>
      </c>
      <c r="D268" s="157" t="s">
        <v>9496</v>
      </c>
      <c r="E268" s="158">
        <v>950000</v>
      </c>
      <c r="F268" s="158">
        <v>1187500</v>
      </c>
      <c r="G268" s="149" t="s">
        <v>10</v>
      </c>
      <c r="H268" s="159" t="s">
        <v>24</v>
      </c>
      <c r="I268" s="149" t="s">
        <v>24</v>
      </c>
      <c r="J268" s="149" t="s">
        <v>23</v>
      </c>
      <c r="K268" s="149" t="s">
        <v>9497</v>
      </c>
      <c r="L268" s="149" t="s">
        <v>9498</v>
      </c>
    </row>
    <row r="269" spans="1:12" ht="18.75" customHeight="1" x14ac:dyDescent="0.25">
      <c r="A269" s="186" t="s">
        <v>9983</v>
      </c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</row>
    <row r="270" spans="1:12" ht="45" customHeight="1" x14ac:dyDescent="0.25">
      <c r="A270" s="197" t="s">
        <v>9499</v>
      </c>
      <c r="B270" s="225" t="s">
        <v>9534</v>
      </c>
      <c r="C270" s="107" t="s">
        <v>9500</v>
      </c>
      <c r="D270" s="227" t="s">
        <v>10226</v>
      </c>
      <c r="E270" s="108">
        <v>43000000</v>
      </c>
      <c r="F270" s="108">
        <v>53750000</v>
      </c>
      <c r="G270" s="197" t="s">
        <v>10</v>
      </c>
      <c r="H270" s="220" t="s">
        <v>24</v>
      </c>
      <c r="I270" s="220" t="s">
        <v>24</v>
      </c>
      <c r="J270" s="197" t="s">
        <v>23</v>
      </c>
      <c r="K270" s="197" t="s">
        <v>9501</v>
      </c>
      <c r="L270" s="197" t="s">
        <v>9502</v>
      </c>
    </row>
    <row r="271" spans="1:12" s="56" customFormat="1" ht="45" customHeight="1" x14ac:dyDescent="0.25">
      <c r="A271" s="198"/>
      <c r="B271" s="226"/>
      <c r="C271" s="109" t="s">
        <v>9962</v>
      </c>
      <c r="D271" s="228"/>
      <c r="E271" s="108">
        <v>40000000</v>
      </c>
      <c r="F271" s="108">
        <v>50000000</v>
      </c>
      <c r="G271" s="198"/>
      <c r="H271" s="221"/>
      <c r="I271" s="221"/>
      <c r="J271" s="198"/>
      <c r="K271" s="198"/>
      <c r="L271" s="198"/>
    </row>
    <row r="272" spans="1:12" ht="30" customHeight="1" x14ac:dyDescent="0.25">
      <c r="A272" s="19" t="s">
        <v>9503</v>
      </c>
      <c r="B272" s="6" t="s">
        <v>9535</v>
      </c>
      <c r="C272" s="9" t="s">
        <v>9504</v>
      </c>
      <c r="D272" s="22" t="s">
        <v>9505</v>
      </c>
      <c r="E272" s="39">
        <v>860000</v>
      </c>
      <c r="F272" s="39">
        <v>1075000</v>
      </c>
      <c r="G272" s="5" t="s">
        <v>10</v>
      </c>
      <c r="H272" s="4" t="s">
        <v>24</v>
      </c>
      <c r="I272" s="4" t="s">
        <v>24</v>
      </c>
      <c r="J272" s="5" t="s">
        <v>23</v>
      </c>
      <c r="K272" s="5" t="s">
        <v>9501</v>
      </c>
      <c r="L272" s="5" t="s">
        <v>9502</v>
      </c>
    </row>
    <row r="273" spans="1:12" ht="18.75" customHeight="1" x14ac:dyDescent="0.25">
      <c r="A273" s="186" t="s">
        <v>9979</v>
      </c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</row>
    <row r="274" spans="1:12" s="56" customFormat="1" ht="30" customHeight="1" x14ac:dyDescent="0.25">
      <c r="A274" s="72" t="s">
        <v>9506</v>
      </c>
      <c r="B274" s="72" t="s">
        <v>9894</v>
      </c>
      <c r="C274" s="106" t="s">
        <v>9895</v>
      </c>
      <c r="D274" s="72" t="s">
        <v>9897</v>
      </c>
      <c r="E274" s="110">
        <v>330000</v>
      </c>
      <c r="F274" s="110">
        <v>412500</v>
      </c>
      <c r="G274" s="72" t="s">
        <v>10</v>
      </c>
      <c r="H274" s="72" t="s">
        <v>24</v>
      </c>
      <c r="I274" s="72" t="s">
        <v>24</v>
      </c>
      <c r="J274" s="72" t="s">
        <v>23</v>
      </c>
      <c r="K274" s="72" t="s">
        <v>9501</v>
      </c>
      <c r="L274" s="72" t="s">
        <v>9896</v>
      </c>
    </row>
    <row r="275" spans="1:12" s="56" customFormat="1" ht="18.75" customHeight="1" x14ac:dyDescent="0.25">
      <c r="A275" s="186" t="s">
        <v>10126</v>
      </c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</row>
    <row r="276" spans="1:12" s="56" customFormat="1" ht="15" customHeight="1" x14ac:dyDescent="0.25">
      <c r="A276" s="72" t="s">
        <v>9605</v>
      </c>
      <c r="B276" s="72" t="s">
        <v>10071</v>
      </c>
      <c r="C276" s="106" t="s">
        <v>10072</v>
      </c>
      <c r="D276" s="122" t="s">
        <v>10073</v>
      </c>
      <c r="E276" s="125">
        <v>1300000</v>
      </c>
      <c r="F276" s="125">
        <v>1625000</v>
      </c>
      <c r="G276" s="72" t="s">
        <v>10</v>
      </c>
      <c r="H276" s="72" t="s">
        <v>24</v>
      </c>
      <c r="I276" s="72" t="s">
        <v>24</v>
      </c>
      <c r="J276" s="72" t="s">
        <v>23</v>
      </c>
      <c r="K276" s="72" t="s">
        <v>9497</v>
      </c>
      <c r="L276" s="72" t="s">
        <v>10074</v>
      </c>
    </row>
    <row r="277" spans="1:12" s="56" customFormat="1" ht="18.75" customHeight="1" x14ac:dyDescent="0.25">
      <c r="A277" s="177" t="s">
        <v>10237</v>
      </c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</row>
    <row r="278" spans="1:12" s="56" customFormat="1" ht="50.1" customHeight="1" x14ac:dyDescent="0.25">
      <c r="A278" s="160" t="s">
        <v>9609</v>
      </c>
      <c r="B278" s="160" t="s">
        <v>10174</v>
      </c>
      <c r="C278" s="161" t="s">
        <v>10216</v>
      </c>
      <c r="D278" s="162" t="s">
        <v>10253</v>
      </c>
      <c r="E278" s="163">
        <v>600000</v>
      </c>
      <c r="F278" s="163">
        <v>750000</v>
      </c>
      <c r="G278" s="160" t="s">
        <v>10</v>
      </c>
      <c r="H278" s="160" t="s">
        <v>24</v>
      </c>
      <c r="I278" s="160" t="s">
        <v>24</v>
      </c>
      <c r="J278" s="160" t="s">
        <v>23</v>
      </c>
      <c r="K278" s="160" t="s">
        <v>9509</v>
      </c>
      <c r="L278" s="160" t="s">
        <v>10217</v>
      </c>
    </row>
    <row r="279" spans="1:12" s="56" customFormat="1" ht="18.75" customHeight="1" x14ac:dyDescent="0.25">
      <c r="A279" s="199" t="s">
        <v>9490</v>
      </c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</row>
    <row r="280" spans="1:12" s="56" customFormat="1" ht="15" customHeight="1" x14ac:dyDescent="0.25">
      <c r="A280" s="19" t="s">
        <v>9494</v>
      </c>
      <c r="B280" s="5" t="s">
        <v>9536</v>
      </c>
      <c r="C280" s="8" t="s">
        <v>9516</v>
      </c>
      <c r="D280" s="22" t="s">
        <v>9517</v>
      </c>
      <c r="E280" s="38">
        <v>1249517</v>
      </c>
      <c r="F280" s="38">
        <v>1561896</v>
      </c>
      <c r="G280" s="5" t="s">
        <v>10</v>
      </c>
      <c r="H280" s="5" t="s">
        <v>24</v>
      </c>
      <c r="I280" s="5" t="s">
        <v>24</v>
      </c>
      <c r="J280" s="5" t="s">
        <v>23</v>
      </c>
      <c r="K280" s="5" t="s">
        <v>9508</v>
      </c>
      <c r="L280" s="5" t="s">
        <v>9498</v>
      </c>
    </row>
    <row r="281" spans="1:12" ht="39.950000000000003" customHeight="1" x14ac:dyDescent="0.25">
      <c r="A281" s="19" t="s">
        <v>9499</v>
      </c>
      <c r="B281" s="5" t="s">
        <v>9537</v>
      </c>
      <c r="C281" s="8" t="s">
        <v>9518</v>
      </c>
      <c r="D281" s="22" t="s">
        <v>9519</v>
      </c>
      <c r="E281" s="38">
        <v>6297974</v>
      </c>
      <c r="F281" s="38">
        <v>7872467</v>
      </c>
      <c r="G281" s="5" t="s">
        <v>10</v>
      </c>
      <c r="H281" s="5" t="s">
        <v>24</v>
      </c>
      <c r="I281" s="5" t="s">
        <v>24</v>
      </c>
      <c r="J281" s="5" t="s">
        <v>23</v>
      </c>
      <c r="K281" s="5" t="s">
        <v>9508</v>
      </c>
      <c r="L281" s="5" t="s">
        <v>9520</v>
      </c>
    </row>
    <row r="282" spans="1:12" ht="18.75" customHeight="1" x14ac:dyDescent="0.25">
      <c r="A282" s="186" t="s">
        <v>10125</v>
      </c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</row>
    <row r="283" spans="1:12" s="56" customFormat="1" ht="18.75" customHeight="1" x14ac:dyDescent="0.25">
      <c r="A283" s="176" t="s">
        <v>10238</v>
      </c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</row>
    <row r="284" spans="1:12" s="56" customFormat="1" ht="18.75" customHeight="1" x14ac:dyDescent="0.25">
      <c r="A284" s="149" t="s">
        <v>9494</v>
      </c>
      <c r="B284" s="149" t="s">
        <v>9536</v>
      </c>
      <c r="C284" s="266" t="s">
        <v>10138</v>
      </c>
      <c r="D284" s="268" t="s">
        <v>10089</v>
      </c>
      <c r="E284" s="270">
        <v>2300000</v>
      </c>
      <c r="F284" s="270">
        <v>2875000</v>
      </c>
      <c r="G284" s="262" t="s">
        <v>10</v>
      </c>
      <c r="H284" s="262" t="s">
        <v>24</v>
      </c>
      <c r="I284" s="262" t="s">
        <v>24</v>
      </c>
      <c r="J284" s="262" t="s">
        <v>23</v>
      </c>
      <c r="K284" s="262" t="s">
        <v>9497</v>
      </c>
      <c r="L284" s="262" t="s">
        <v>9891</v>
      </c>
    </row>
    <row r="285" spans="1:12" ht="18.75" customHeight="1" x14ac:dyDescent="0.25">
      <c r="A285" s="170" t="s">
        <v>9503</v>
      </c>
      <c r="B285" s="170" t="s">
        <v>10137</v>
      </c>
      <c r="C285" s="267"/>
      <c r="D285" s="269"/>
      <c r="E285" s="271"/>
      <c r="F285" s="271"/>
      <c r="G285" s="263"/>
      <c r="H285" s="263"/>
      <c r="I285" s="263"/>
      <c r="J285" s="263"/>
      <c r="K285" s="263"/>
      <c r="L285" s="263"/>
    </row>
    <row r="286" spans="1:12" s="56" customFormat="1" ht="18.75" customHeight="1" x14ac:dyDescent="0.25">
      <c r="A286" s="186" t="s">
        <v>9984</v>
      </c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</row>
    <row r="287" spans="1:12" s="56" customFormat="1" ht="18.75" customHeight="1" x14ac:dyDescent="0.25">
      <c r="A287" s="199" t="s">
        <v>9834</v>
      </c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</row>
    <row r="288" spans="1:12" ht="50.1" customHeight="1" x14ac:dyDescent="0.25">
      <c r="A288" s="72" t="s">
        <v>9494</v>
      </c>
      <c r="B288" s="72" t="s">
        <v>9945</v>
      </c>
      <c r="C288" s="111" t="s">
        <v>9966</v>
      </c>
      <c r="D288" s="72" t="s">
        <v>10064</v>
      </c>
      <c r="E288" s="110">
        <v>4500000</v>
      </c>
      <c r="F288" s="110">
        <v>5625000</v>
      </c>
      <c r="G288" s="72" t="s">
        <v>10</v>
      </c>
      <c r="H288" s="72" t="s">
        <v>24</v>
      </c>
      <c r="I288" s="72" t="s">
        <v>24</v>
      </c>
      <c r="J288" s="72" t="s">
        <v>23</v>
      </c>
      <c r="K288" s="72" t="s">
        <v>9501</v>
      </c>
      <c r="L288" s="72" t="s">
        <v>9967</v>
      </c>
    </row>
    <row r="289" spans="1:12" ht="18.75" customHeight="1" x14ac:dyDescent="0.25">
      <c r="A289" s="189" t="s">
        <v>9491</v>
      </c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</row>
    <row r="290" spans="1:12" ht="18.75" customHeight="1" x14ac:dyDescent="0.25">
      <c r="A290" s="199" t="s">
        <v>9487</v>
      </c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</row>
    <row r="291" spans="1:12" ht="30" customHeight="1" x14ac:dyDescent="0.25">
      <c r="A291" s="26" t="s">
        <v>9494</v>
      </c>
      <c r="B291" s="26" t="s">
        <v>9731</v>
      </c>
      <c r="C291" s="24" t="s">
        <v>9649</v>
      </c>
      <c r="D291" s="28" t="s">
        <v>9650</v>
      </c>
      <c r="E291" s="40">
        <v>40000</v>
      </c>
      <c r="F291" s="40">
        <v>50000</v>
      </c>
      <c r="G291" s="26" t="s">
        <v>17</v>
      </c>
      <c r="H291" s="26" t="s">
        <v>24</v>
      </c>
      <c r="I291" s="26" t="s">
        <v>24</v>
      </c>
      <c r="J291" s="26" t="s">
        <v>26</v>
      </c>
      <c r="K291" s="26" t="s">
        <v>9651</v>
      </c>
      <c r="L291" s="26" t="s">
        <v>9652</v>
      </c>
    </row>
    <row r="292" spans="1:12" ht="39.950000000000003" customHeight="1" x14ac:dyDescent="0.25">
      <c r="A292" s="26" t="s">
        <v>9499</v>
      </c>
      <c r="B292" s="26" t="s">
        <v>9732</v>
      </c>
      <c r="C292" s="24" t="s">
        <v>9653</v>
      </c>
      <c r="D292" s="29" t="s">
        <v>9654</v>
      </c>
      <c r="E292" s="40">
        <v>40000</v>
      </c>
      <c r="F292" s="40">
        <v>50000</v>
      </c>
      <c r="G292" s="26" t="s">
        <v>17</v>
      </c>
      <c r="H292" s="26" t="s">
        <v>24</v>
      </c>
      <c r="I292" s="26" t="s">
        <v>24</v>
      </c>
      <c r="J292" s="26" t="s">
        <v>26</v>
      </c>
      <c r="K292" s="26" t="s">
        <v>9651</v>
      </c>
      <c r="L292" s="26" t="s">
        <v>9520</v>
      </c>
    </row>
    <row r="293" spans="1:12" ht="30" customHeight="1" x14ac:dyDescent="0.25">
      <c r="A293" s="26" t="s">
        <v>9503</v>
      </c>
      <c r="B293" s="26" t="s">
        <v>9733</v>
      </c>
      <c r="C293" s="24" t="s">
        <v>9655</v>
      </c>
      <c r="D293" s="29" t="s">
        <v>9656</v>
      </c>
      <c r="E293" s="40">
        <v>40000</v>
      </c>
      <c r="F293" s="40">
        <v>50000</v>
      </c>
      <c r="G293" s="26" t="s">
        <v>17</v>
      </c>
      <c r="H293" s="26" t="s">
        <v>24</v>
      </c>
      <c r="I293" s="26" t="s">
        <v>24</v>
      </c>
      <c r="J293" s="26" t="s">
        <v>26</v>
      </c>
      <c r="K293" s="26" t="s">
        <v>9651</v>
      </c>
      <c r="L293" s="26" t="s">
        <v>9520</v>
      </c>
    </row>
    <row r="294" spans="1:12" ht="30" customHeight="1" x14ac:dyDescent="0.25">
      <c r="A294" s="26" t="s">
        <v>9506</v>
      </c>
      <c r="B294" s="26" t="s">
        <v>9734</v>
      </c>
      <c r="C294" s="24" t="s">
        <v>9657</v>
      </c>
      <c r="D294" s="29" t="s">
        <v>9577</v>
      </c>
      <c r="E294" s="40">
        <v>80000</v>
      </c>
      <c r="F294" s="40">
        <v>100000</v>
      </c>
      <c r="G294" s="26" t="s">
        <v>17</v>
      </c>
      <c r="H294" s="26" t="s">
        <v>24</v>
      </c>
      <c r="I294" s="26" t="s">
        <v>24</v>
      </c>
      <c r="J294" s="26" t="s">
        <v>26</v>
      </c>
      <c r="K294" s="26" t="s">
        <v>9651</v>
      </c>
      <c r="L294" s="26" t="s">
        <v>9520</v>
      </c>
    </row>
    <row r="295" spans="1:12" ht="30" customHeight="1" x14ac:dyDescent="0.25">
      <c r="A295" s="26" t="s">
        <v>9605</v>
      </c>
      <c r="B295" s="26" t="s">
        <v>9735</v>
      </c>
      <c r="C295" s="24" t="s">
        <v>9658</v>
      </c>
      <c r="D295" s="29" t="s">
        <v>9659</v>
      </c>
      <c r="E295" s="40">
        <v>40000</v>
      </c>
      <c r="F295" s="40">
        <v>50000</v>
      </c>
      <c r="G295" s="26" t="s">
        <v>17</v>
      </c>
      <c r="H295" s="26" t="s">
        <v>24</v>
      </c>
      <c r="I295" s="26" t="s">
        <v>24</v>
      </c>
      <c r="J295" s="26" t="s">
        <v>26</v>
      </c>
      <c r="K295" s="26" t="s">
        <v>9651</v>
      </c>
      <c r="L295" s="26" t="s">
        <v>9520</v>
      </c>
    </row>
    <row r="296" spans="1:12" ht="30" customHeight="1" x14ac:dyDescent="0.25">
      <c r="A296" s="26" t="s">
        <v>9609</v>
      </c>
      <c r="B296" s="26" t="s">
        <v>9736</v>
      </c>
      <c r="C296" s="24" t="s">
        <v>9660</v>
      </c>
      <c r="D296" s="30" t="s">
        <v>9661</v>
      </c>
      <c r="E296" s="40">
        <v>40000</v>
      </c>
      <c r="F296" s="40">
        <v>50000</v>
      </c>
      <c r="G296" s="26" t="s">
        <v>17</v>
      </c>
      <c r="H296" s="26" t="s">
        <v>24</v>
      </c>
      <c r="I296" s="26" t="s">
        <v>24</v>
      </c>
      <c r="J296" s="26" t="s">
        <v>26</v>
      </c>
      <c r="K296" s="26" t="s">
        <v>9651</v>
      </c>
      <c r="L296" s="26" t="s">
        <v>9520</v>
      </c>
    </row>
    <row r="297" spans="1:12" s="56" customFormat="1" ht="30" customHeight="1" x14ac:dyDescent="0.25">
      <c r="A297" s="26" t="s">
        <v>9614</v>
      </c>
      <c r="B297" s="26" t="s">
        <v>9737</v>
      </c>
      <c r="C297" s="24" t="s">
        <v>9662</v>
      </c>
      <c r="D297" s="29" t="s">
        <v>9663</v>
      </c>
      <c r="E297" s="40">
        <v>24000</v>
      </c>
      <c r="F297" s="40">
        <v>30000</v>
      </c>
      <c r="G297" s="26" t="s">
        <v>17</v>
      </c>
      <c r="H297" s="26" t="s">
        <v>24</v>
      </c>
      <c r="I297" s="26" t="s">
        <v>24</v>
      </c>
      <c r="J297" s="26" t="s">
        <v>26</v>
      </c>
      <c r="K297" s="26" t="s">
        <v>9651</v>
      </c>
      <c r="L297" s="26" t="s">
        <v>9520</v>
      </c>
    </row>
    <row r="298" spans="1:12" ht="30" customHeight="1" x14ac:dyDescent="0.25">
      <c r="A298" s="26" t="s">
        <v>9621</v>
      </c>
      <c r="B298" s="26" t="s">
        <v>9738</v>
      </c>
      <c r="C298" s="24" t="s">
        <v>9664</v>
      </c>
      <c r="D298" s="29" t="s">
        <v>9665</v>
      </c>
      <c r="E298" s="40">
        <v>80000</v>
      </c>
      <c r="F298" s="40">
        <v>100000</v>
      </c>
      <c r="G298" s="26" t="s">
        <v>17</v>
      </c>
      <c r="H298" s="26" t="s">
        <v>24</v>
      </c>
      <c r="I298" s="26" t="s">
        <v>24</v>
      </c>
      <c r="J298" s="26" t="s">
        <v>26</v>
      </c>
      <c r="K298" s="26" t="s">
        <v>9651</v>
      </c>
      <c r="L298" s="26" t="s">
        <v>9520</v>
      </c>
    </row>
    <row r="299" spans="1:12" s="56" customFormat="1" ht="30" customHeight="1" x14ac:dyDescent="0.25">
      <c r="A299" s="26" t="s">
        <v>9625</v>
      </c>
      <c r="B299" s="26" t="s">
        <v>9739</v>
      </c>
      <c r="C299" s="24" t="s">
        <v>9666</v>
      </c>
      <c r="D299" s="29" t="s">
        <v>9667</v>
      </c>
      <c r="E299" s="40">
        <v>198000</v>
      </c>
      <c r="F299" s="40">
        <v>247500</v>
      </c>
      <c r="G299" s="26" t="s">
        <v>17</v>
      </c>
      <c r="H299" s="26" t="s">
        <v>24</v>
      </c>
      <c r="I299" s="26" t="s">
        <v>24</v>
      </c>
      <c r="J299" s="26" t="s">
        <v>23</v>
      </c>
      <c r="K299" s="26" t="s">
        <v>9497</v>
      </c>
      <c r="L299" s="26" t="s">
        <v>9520</v>
      </c>
    </row>
    <row r="300" spans="1:12" ht="30" customHeight="1" x14ac:dyDescent="0.25">
      <c r="A300" s="26" t="s">
        <v>9628</v>
      </c>
      <c r="B300" s="26" t="s">
        <v>9740</v>
      </c>
      <c r="C300" s="24" t="s">
        <v>9668</v>
      </c>
      <c r="D300" s="29" t="s">
        <v>9669</v>
      </c>
      <c r="E300" s="40">
        <v>40000</v>
      </c>
      <c r="F300" s="40">
        <v>50000</v>
      </c>
      <c r="G300" s="26" t="s">
        <v>17</v>
      </c>
      <c r="H300" s="26" t="s">
        <v>24</v>
      </c>
      <c r="I300" s="26" t="s">
        <v>24</v>
      </c>
      <c r="J300" s="26" t="s">
        <v>23</v>
      </c>
      <c r="K300" s="26" t="s">
        <v>9651</v>
      </c>
      <c r="L300" s="26" t="s">
        <v>9520</v>
      </c>
    </row>
    <row r="301" spans="1:12" ht="30" customHeight="1" x14ac:dyDescent="0.25">
      <c r="A301" s="26" t="s">
        <v>9670</v>
      </c>
      <c r="B301" s="26" t="s">
        <v>9741</v>
      </c>
      <c r="C301" s="24" t="s">
        <v>9671</v>
      </c>
      <c r="D301" s="29" t="s">
        <v>9672</v>
      </c>
      <c r="E301" s="40">
        <v>30000</v>
      </c>
      <c r="F301" s="40">
        <v>37500</v>
      </c>
      <c r="G301" s="26" t="s">
        <v>17</v>
      </c>
      <c r="H301" s="26" t="s">
        <v>24</v>
      </c>
      <c r="I301" s="26" t="s">
        <v>24</v>
      </c>
      <c r="J301" s="26" t="s">
        <v>26</v>
      </c>
      <c r="K301" s="26" t="s">
        <v>9497</v>
      </c>
      <c r="L301" s="26" t="s">
        <v>9673</v>
      </c>
    </row>
    <row r="302" spans="1:12" ht="30" customHeight="1" x14ac:dyDescent="0.25">
      <c r="A302" s="26" t="s">
        <v>9674</v>
      </c>
      <c r="B302" s="26" t="s">
        <v>9742</v>
      </c>
      <c r="C302" s="24" t="s">
        <v>9675</v>
      </c>
      <c r="D302" s="29" t="s">
        <v>9676</v>
      </c>
      <c r="E302" s="40">
        <v>60000</v>
      </c>
      <c r="F302" s="40">
        <v>75000</v>
      </c>
      <c r="G302" s="26" t="s">
        <v>17</v>
      </c>
      <c r="H302" s="26" t="s">
        <v>24</v>
      </c>
      <c r="I302" s="26" t="s">
        <v>24</v>
      </c>
      <c r="J302" s="26" t="s">
        <v>26</v>
      </c>
      <c r="K302" s="26" t="s">
        <v>9651</v>
      </c>
      <c r="L302" s="26" t="s">
        <v>9520</v>
      </c>
    </row>
    <row r="303" spans="1:12" s="56" customFormat="1" ht="30" customHeight="1" x14ac:dyDescent="0.25">
      <c r="A303" s="26" t="s">
        <v>9677</v>
      </c>
      <c r="B303" s="26" t="s">
        <v>9743</v>
      </c>
      <c r="C303" s="24" t="s">
        <v>9678</v>
      </c>
      <c r="D303" s="29" t="s">
        <v>9679</v>
      </c>
      <c r="E303" s="40">
        <v>35000</v>
      </c>
      <c r="F303" s="40">
        <v>43750</v>
      </c>
      <c r="G303" s="26" t="s">
        <v>17</v>
      </c>
      <c r="H303" s="26" t="s">
        <v>24</v>
      </c>
      <c r="I303" s="26" t="s">
        <v>24</v>
      </c>
      <c r="J303" s="26" t="s">
        <v>26</v>
      </c>
      <c r="K303" s="26" t="s">
        <v>9651</v>
      </c>
      <c r="L303" s="26" t="s">
        <v>9520</v>
      </c>
    </row>
    <row r="304" spans="1:12" ht="30" customHeight="1" x14ac:dyDescent="0.25">
      <c r="A304" s="26" t="s">
        <v>9680</v>
      </c>
      <c r="B304" s="26" t="s">
        <v>9744</v>
      </c>
      <c r="C304" s="24" t="s">
        <v>9681</v>
      </c>
      <c r="D304" s="29" t="s">
        <v>9682</v>
      </c>
      <c r="E304" s="40">
        <v>60000</v>
      </c>
      <c r="F304" s="40">
        <v>75000</v>
      </c>
      <c r="G304" s="26" t="s">
        <v>17</v>
      </c>
      <c r="H304" s="26" t="s">
        <v>24</v>
      </c>
      <c r="I304" s="26" t="s">
        <v>24</v>
      </c>
      <c r="J304" s="26" t="s">
        <v>26</v>
      </c>
      <c r="K304" s="26" t="s">
        <v>9497</v>
      </c>
      <c r="L304" s="26" t="s">
        <v>9683</v>
      </c>
    </row>
    <row r="305" spans="1:12" s="56" customFormat="1" ht="30" customHeight="1" x14ac:dyDescent="0.25">
      <c r="A305" s="26" t="s">
        <v>9684</v>
      </c>
      <c r="B305" s="26" t="s">
        <v>9745</v>
      </c>
      <c r="C305" s="24" t="s">
        <v>9685</v>
      </c>
      <c r="D305" s="29" t="s">
        <v>9686</v>
      </c>
      <c r="E305" s="40">
        <v>50000</v>
      </c>
      <c r="F305" s="40">
        <v>62500</v>
      </c>
      <c r="G305" s="26" t="s">
        <v>17</v>
      </c>
      <c r="H305" s="26" t="s">
        <v>24</v>
      </c>
      <c r="I305" s="26" t="s">
        <v>24</v>
      </c>
      <c r="J305" s="26" t="s">
        <v>26</v>
      </c>
      <c r="K305" s="26" t="s">
        <v>9497</v>
      </c>
      <c r="L305" s="26" t="s">
        <v>9683</v>
      </c>
    </row>
    <row r="306" spans="1:12" ht="30" customHeight="1" x14ac:dyDescent="0.25">
      <c r="A306" s="26" t="s">
        <v>9687</v>
      </c>
      <c r="B306" s="26" t="s">
        <v>9746</v>
      </c>
      <c r="C306" s="24" t="s">
        <v>9688</v>
      </c>
      <c r="D306" s="29" t="s">
        <v>9689</v>
      </c>
      <c r="E306" s="40">
        <v>35000</v>
      </c>
      <c r="F306" s="40">
        <v>43750</v>
      </c>
      <c r="G306" s="26" t="s">
        <v>17</v>
      </c>
      <c r="H306" s="26" t="s">
        <v>24</v>
      </c>
      <c r="I306" s="26" t="s">
        <v>24</v>
      </c>
      <c r="J306" s="26" t="s">
        <v>26</v>
      </c>
      <c r="K306" s="26" t="s">
        <v>9651</v>
      </c>
      <c r="L306" s="26" t="s">
        <v>9520</v>
      </c>
    </row>
    <row r="307" spans="1:12" ht="30" customHeight="1" x14ac:dyDescent="0.25">
      <c r="A307" s="26" t="s">
        <v>9690</v>
      </c>
      <c r="B307" s="26" t="s">
        <v>9747</v>
      </c>
      <c r="C307" s="24" t="s">
        <v>9691</v>
      </c>
      <c r="D307" s="29" t="s">
        <v>9692</v>
      </c>
      <c r="E307" s="40">
        <v>40000</v>
      </c>
      <c r="F307" s="40">
        <v>50000</v>
      </c>
      <c r="G307" s="26" t="s">
        <v>17</v>
      </c>
      <c r="H307" s="26" t="s">
        <v>24</v>
      </c>
      <c r="I307" s="26" t="s">
        <v>24</v>
      </c>
      <c r="J307" s="26" t="s">
        <v>26</v>
      </c>
      <c r="K307" s="26" t="s">
        <v>9651</v>
      </c>
      <c r="L307" s="26" t="s">
        <v>9520</v>
      </c>
    </row>
    <row r="308" spans="1:12" s="56" customFormat="1" ht="18.75" customHeight="1" x14ac:dyDescent="0.25">
      <c r="A308" s="186" t="s">
        <v>9980</v>
      </c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</row>
    <row r="309" spans="1:12" s="56" customFormat="1" ht="15" customHeight="1" x14ac:dyDescent="0.25">
      <c r="A309" s="184" t="s">
        <v>9693</v>
      </c>
      <c r="B309" s="184" t="s">
        <v>9748</v>
      </c>
      <c r="C309" s="203" t="s">
        <v>9694</v>
      </c>
      <c r="D309" s="178" t="s">
        <v>9695</v>
      </c>
      <c r="E309" s="112">
        <v>32800</v>
      </c>
      <c r="F309" s="112">
        <v>41000</v>
      </c>
      <c r="G309" s="184" t="s">
        <v>17</v>
      </c>
      <c r="H309" s="184" t="s">
        <v>24</v>
      </c>
      <c r="I309" s="184" t="s">
        <v>24</v>
      </c>
      <c r="J309" s="184" t="s">
        <v>26</v>
      </c>
      <c r="K309" s="184" t="s">
        <v>9501</v>
      </c>
      <c r="L309" s="184" t="s">
        <v>9696</v>
      </c>
    </row>
    <row r="310" spans="1:12" s="56" customFormat="1" ht="15" customHeight="1" x14ac:dyDescent="0.25">
      <c r="A310" s="185"/>
      <c r="B310" s="185"/>
      <c r="C310" s="204"/>
      <c r="D310" s="179"/>
      <c r="E310" s="41">
        <v>36500</v>
      </c>
      <c r="F310" s="41">
        <v>45425</v>
      </c>
      <c r="G310" s="185"/>
      <c r="H310" s="185"/>
      <c r="I310" s="185"/>
      <c r="J310" s="185"/>
      <c r="K310" s="185"/>
      <c r="L310" s="185"/>
    </row>
    <row r="311" spans="1:12" s="138" customFormat="1" ht="30" customHeight="1" x14ac:dyDescent="0.25">
      <c r="A311" s="26" t="s">
        <v>9697</v>
      </c>
      <c r="B311" s="26" t="s">
        <v>9749</v>
      </c>
      <c r="C311" s="18" t="s">
        <v>9698</v>
      </c>
      <c r="D311" s="31" t="s">
        <v>9699</v>
      </c>
      <c r="E311" s="40">
        <v>94080</v>
      </c>
      <c r="F311" s="40">
        <v>117600</v>
      </c>
      <c r="G311" s="26" t="s">
        <v>17</v>
      </c>
      <c r="H311" s="26" t="s">
        <v>24</v>
      </c>
      <c r="I311" s="26" t="s">
        <v>24</v>
      </c>
      <c r="J311" s="26" t="s">
        <v>26</v>
      </c>
      <c r="K311" s="26" t="s">
        <v>9651</v>
      </c>
      <c r="L311" s="26" t="s">
        <v>9520</v>
      </c>
    </row>
    <row r="312" spans="1:12" ht="18.75" customHeight="1" x14ac:dyDescent="0.25">
      <c r="A312" s="186" t="s">
        <v>10124</v>
      </c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</row>
    <row r="313" spans="1:12" s="78" customFormat="1" ht="15" customHeight="1" x14ac:dyDescent="0.25">
      <c r="A313" s="184" t="s">
        <v>9700</v>
      </c>
      <c r="B313" s="184" t="s">
        <v>9750</v>
      </c>
      <c r="C313" s="205" t="s">
        <v>9701</v>
      </c>
      <c r="D313" s="182" t="s">
        <v>9702</v>
      </c>
      <c r="E313" s="112">
        <v>28500</v>
      </c>
      <c r="F313" s="112">
        <v>35625</v>
      </c>
      <c r="G313" s="184" t="s">
        <v>17</v>
      </c>
      <c r="H313" s="184" t="s">
        <v>24</v>
      </c>
      <c r="I313" s="184" t="s">
        <v>24</v>
      </c>
      <c r="J313" s="184" t="s">
        <v>26</v>
      </c>
      <c r="K313" s="184" t="s">
        <v>9703</v>
      </c>
      <c r="L313" s="184" t="s">
        <v>9651</v>
      </c>
    </row>
    <row r="314" spans="1:12" s="78" customFormat="1" ht="15" customHeight="1" x14ac:dyDescent="0.25">
      <c r="A314" s="185"/>
      <c r="B314" s="185"/>
      <c r="C314" s="206"/>
      <c r="D314" s="183"/>
      <c r="E314" s="41">
        <v>60000</v>
      </c>
      <c r="F314" s="41">
        <v>75000</v>
      </c>
      <c r="G314" s="185"/>
      <c r="H314" s="185"/>
      <c r="I314" s="185"/>
      <c r="J314" s="185"/>
      <c r="K314" s="185"/>
      <c r="L314" s="185"/>
    </row>
    <row r="315" spans="1:12" ht="39.950000000000003" customHeight="1" x14ac:dyDescent="0.25">
      <c r="A315" s="26" t="s">
        <v>9704</v>
      </c>
      <c r="B315" s="26" t="s">
        <v>9751</v>
      </c>
      <c r="C315" s="18" t="s">
        <v>9705</v>
      </c>
      <c r="D315" s="32" t="s">
        <v>9706</v>
      </c>
      <c r="E315" s="40">
        <v>48000</v>
      </c>
      <c r="F315" s="40">
        <v>60000</v>
      </c>
      <c r="G315" s="26" t="s">
        <v>17</v>
      </c>
      <c r="H315" s="26" t="s">
        <v>24</v>
      </c>
      <c r="I315" s="26" t="s">
        <v>24</v>
      </c>
      <c r="J315" s="26" t="s">
        <v>26</v>
      </c>
      <c r="K315" s="26" t="s">
        <v>9651</v>
      </c>
      <c r="L315" s="26" t="s">
        <v>9520</v>
      </c>
    </row>
    <row r="316" spans="1:12" ht="30" customHeight="1" x14ac:dyDescent="0.25">
      <c r="A316" s="26" t="s">
        <v>9707</v>
      </c>
      <c r="B316" s="26" t="s">
        <v>9752</v>
      </c>
      <c r="C316" s="18" t="s">
        <v>9708</v>
      </c>
      <c r="D316" s="32" t="s">
        <v>9709</v>
      </c>
      <c r="E316" s="40">
        <v>30000</v>
      </c>
      <c r="F316" s="40">
        <v>37500</v>
      </c>
      <c r="G316" s="26" t="s">
        <v>17</v>
      </c>
      <c r="H316" s="26" t="s">
        <v>24</v>
      </c>
      <c r="I316" s="26" t="s">
        <v>24</v>
      </c>
      <c r="J316" s="26" t="s">
        <v>23</v>
      </c>
      <c r="K316" s="26" t="s">
        <v>9651</v>
      </c>
      <c r="L316" s="26" t="s">
        <v>9520</v>
      </c>
    </row>
    <row r="317" spans="1:12" ht="30" customHeight="1" x14ac:dyDescent="0.25">
      <c r="A317" s="26" t="s">
        <v>9710</v>
      </c>
      <c r="B317" s="26" t="s">
        <v>9753</v>
      </c>
      <c r="C317" s="18" t="s">
        <v>9711</v>
      </c>
      <c r="D317" s="32" t="s">
        <v>9712</v>
      </c>
      <c r="E317" s="40">
        <v>50000</v>
      </c>
      <c r="F317" s="40">
        <v>62500</v>
      </c>
      <c r="G317" s="26" t="s">
        <v>17</v>
      </c>
      <c r="H317" s="26" t="s">
        <v>24</v>
      </c>
      <c r="I317" s="26" t="s">
        <v>24</v>
      </c>
      <c r="J317" s="26" t="s">
        <v>23</v>
      </c>
      <c r="K317" s="26" t="s">
        <v>9651</v>
      </c>
      <c r="L317" s="26" t="s">
        <v>9520</v>
      </c>
    </row>
    <row r="318" spans="1:12" s="78" customFormat="1" ht="30" customHeight="1" x14ac:dyDescent="0.25">
      <c r="A318" s="26" t="s">
        <v>9713</v>
      </c>
      <c r="B318" s="26" t="s">
        <v>9754</v>
      </c>
      <c r="C318" s="18" t="s">
        <v>9714</v>
      </c>
      <c r="D318" s="32" t="s">
        <v>9715</v>
      </c>
      <c r="E318" s="41">
        <v>90000</v>
      </c>
      <c r="F318" s="40">
        <v>112500</v>
      </c>
      <c r="G318" s="26" t="s">
        <v>17</v>
      </c>
      <c r="H318" s="26" t="s">
        <v>24</v>
      </c>
      <c r="I318" s="26" t="s">
        <v>24</v>
      </c>
      <c r="J318" s="26" t="s">
        <v>23</v>
      </c>
      <c r="K318" s="26" t="s">
        <v>9651</v>
      </c>
      <c r="L318" s="26" t="s">
        <v>9520</v>
      </c>
    </row>
    <row r="319" spans="1:12" s="56" customFormat="1" ht="30" customHeight="1" x14ac:dyDescent="0.25">
      <c r="A319" s="26" t="s">
        <v>9716</v>
      </c>
      <c r="B319" s="26" t="s">
        <v>9755</v>
      </c>
      <c r="C319" s="24" t="s">
        <v>9717</v>
      </c>
      <c r="D319" s="29" t="s">
        <v>9718</v>
      </c>
      <c r="E319" s="40">
        <v>90000</v>
      </c>
      <c r="F319" s="40">
        <v>112500</v>
      </c>
      <c r="G319" s="26" t="s">
        <v>17</v>
      </c>
      <c r="H319" s="26" t="s">
        <v>24</v>
      </c>
      <c r="I319" s="26" t="s">
        <v>24</v>
      </c>
      <c r="J319" s="26" t="s">
        <v>23</v>
      </c>
      <c r="K319" s="26" t="s">
        <v>9651</v>
      </c>
      <c r="L319" s="26" t="s">
        <v>9520</v>
      </c>
    </row>
    <row r="320" spans="1:12" ht="30" customHeight="1" x14ac:dyDescent="0.25">
      <c r="A320" s="26" t="s">
        <v>9719</v>
      </c>
      <c r="B320" s="26" t="s">
        <v>9756</v>
      </c>
      <c r="C320" s="24" t="s">
        <v>9720</v>
      </c>
      <c r="D320" s="29" t="s">
        <v>9721</v>
      </c>
      <c r="E320" s="40">
        <v>80000</v>
      </c>
      <c r="F320" s="40">
        <v>100000</v>
      </c>
      <c r="G320" s="26" t="s">
        <v>17</v>
      </c>
      <c r="H320" s="26" t="s">
        <v>24</v>
      </c>
      <c r="I320" s="26" t="s">
        <v>24</v>
      </c>
      <c r="J320" s="26" t="s">
        <v>23</v>
      </c>
      <c r="K320" s="26" t="s">
        <v>9651</v>
      </c>
      <c r="L320" s="26" t="s">
        <v>9520</v>
      </c>
    </row>
    <row r="321" spans="1:12" s="56" customFormat="1" ht="18.75" customHeight="1" x14ac:dyDescent="0.25">
      <c r="A321" s="186" t="s">
        <v>9993</v>
      </c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</row>
    <row r="322" spans="1:12" s="78" customFormat="1" ht="15" customHeight="1" x14ac:dyDescent="0.25">
      <c r="A322" s="201" t="s">
        <v>9722</v>
      </c>
      <c r="B322" s="201" t="s">
        <v>9757</v>
      </c>
      <c r="C322" s="83" t="s">
        <v>9723</v>
      </c>
      <c r="D322" s="254" t="s">
        <v>9724</v>
      </c>
      <c r="E322" s="222">
        <v>198000</v>
      </c>
      <c r="F322" s="222">
        <v>247500</v>
      </c>
      <c r="G322" s="201" t="s">
        <v>17</v>
      </c>
      <c r="H322" s="201" t="s">
        <v>24</v>
      </c>
      <c r="I322" s="201" t="s">
        <v>24</v>
      </c>
      <c r="J322" s="201" t="s">
        <v>26</v>
      </c>
      <c r="K322" s="201" t="s">
        <v>9651</v>
      </c>
      <c r="L322" s="201" t="s">
        <v>9520</v>
      </c>
    </row>
    <row r="323" spans="1:12" s="78" customFormat="1" ht="15" customHeight="1" x14ac:dyDescent="0.25">
      <c r="A323" s="202"/>
      <c r="B323" s="202"/>
      <c r="C323" s="84" t="s">
        <v>9854</v>
      </c>
      <c r="D323" s="255"/>
      <c r="E323" s="223"/>
      <c r="F323" s="223"/>
      <c r="G323" s="202"/>
      <c r="H323" s="202"/>
      <c r="I323" s="202"/>
      <c r="J323" s="202"/>
      <c r="K323" s="202"/>
      <c r="L323" s="202"/>
    </row>
    <row r="324" spans="1:12" ht="30" customHeight="1" x14ac:dyDescent="0.25">
      <c r="A324" s="26" t="s">
        <v>9725</v>
      </c>
      <c r="B324" s="26" t="s">
        <v>9758</v>
      </c>
      <c r="C324" s="24" t="s">
        <v>9726</v>
      </c>
      <c r="D324" s="32" t="s">
        <v>9727</v>
      </c>
      <c r="E324" s="40">
        <v>80000</v>
      </c>
      <c r="F324" s="40">
        <v>100000</v>
      </c>
      <c r="G324" s="26" t="s">
        <v>17</v>
      </c>
      <c r="H324" s="26" t="s">
        <v>24</v>
      </c>
      <c r="I324" s="26" t="s">
        <v>24</v>
      </c>
      <c r="J324" s="26" t="s">
        <v>26</v>
      </c>
      <c r="K324" s="26" t="s">
        <v>9651</v>
      </c>
      <c r="L324" s="26" t="s">
        <v>9520</v>
      </c>
    </row>
    <row r="325" spans="1:12" s="56" customFormat="1" ht="30" customHeight="1" x14ac:dyDescent="0.25">
      <c r="A325" s="26" t="s">
        <v>9730</v>
      </c>
      <c r="B325" s="26" t="s">
        <v>9759</v>
      </c>
      <c r="C325" s="24" t="s">
        <v>9728</v>
      </c>
      <c r="D325" s="29" t="s">
        <v>9729</v>
      </c>
      <c r="E325" s="40">
        <v>60000</v>
      </c>
      <c r="F325" s="40">
        <v>75000</v>
      </c>
      <c r="G325" s="26" t="s">
        <v>17</v>
      </c>
      <c r="H325" s="26" t="s">
        <v>24</v>
      </c>
      <c r="I325" s="26" t="s">
        <v>24</v>
      </c>
      <c r="J325" s="26" t="s">
        <v>23</v>
      </c>
      <c r="K325" s="26" t="s">
        <v>9501</v>
      </c>
      <c r="L325" s="26" t="s">
        <v>9520</v>
      </c>
    </row>
    <row r="326" spans="1:12" ht="18.75" customHeight="1" x14ac:dyDescent="0.25">
      <c r="A326" s="186" t="s">
        <v>9871</v>
      </c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</row>
    <row r="327" spans="1:12" ht="30" customHeight="1" x14ac:dyDescent="0.25">
      <c r="A327" s="85" t="s">
        <v>9870</v>
      </c>
      <c r="B327" s="82" t="s">
        <v>9872</v>
      </c>
      <c r="C327" s="92" t="s">
        <v>9848</v>
      </c>
      <c r="D327" s="82" t="s">
        <v>9849</v>
      </c>
      <c r="E327" s="82" t="s">
        <v>9850</v>
      </c>
      <c r="F327" s="82" t="s">
        <v>9851</v>
      </c>
      <c r="G327" s="82" t="s">
        <v>17</v>
      </c>
      <c r="H327" s="82" t="s">
        <v>24</v>
      </c>
      <c r="I327" s="82" t="s">
        <v>24</v>
      </c>
      <c r="J327" s="82" t="s">
        <v>26</v>
      </c>
      <c r="K327" s="82" t="s">
        <v>9501</v>
      </c>
      <c r="L327" s="82" t="s">
        <v>9853</v>
      </c>
    </row>
    <row r="328" spans="1:12" ht="18.75" customHeight="1" x14ac:dyDescent="0.25">
      <c r="A328" s="186" t="s">
        <v>9985</v>
      </c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</row>
    <row r="329" spans="1:12" s="56" customFormat="1" ht="30" customHeight="1" x14ac:dyDescent="0.25">
      <c r="A329" s="113" t="s">
        <v>9907</v>
      </c>
      <c r="B329" s="113" t="s">
        <v>9908</v>
      </c>
      <c r="C329" s="114" t="s">
        <v>9904</v>
      </c>
      <c r="D329" s="115" t="s">
        <v>9905</v>
      </c>
      <c r="E329" s="116">
        <v>69800</v>
      </c>
      <c r="F329" s="116">
        <v>87250</v>
      </c>
      <c r="G329" s="113" t="s">
        <v>17</v>
      </c>
      <c r="H329" s="113" t="s">
        <v>24</v>
      </c>
      <c r="I329" s="113" t="s">
        <v>24</v>
      </c>
      <c r="J329" s="113" t="s">
        <v>26</v>
      </c>
      <c r="K329" s="113" t="s">
        <v>9501</v>
      </c>
      <c r="L329" s="113" t="s">
        <v>9906</v>
      </c>
    </row>
    <row r="330" spans="1:12" s="56" customFormat="1" ht="30" customHeight="1" x14ac:dyDescent="0.25">
      <c r="A330" s="113" t="s">
        <v>9910</v>
      </c>
      <c r="B330" s="113" t="s">
        <v>9911</v>
      </c>
      <c r="C330" s="114" t="s">
        <v>9912</v>
      </c>
      <c r="D330" s="115" t="s">
        <v>9913</v>
      </c>
      <c r="E330" s="116">
        <v>52000</v>
      </c>
      <c r="F330" s="116">
        <v>65000</v>
      </c>
      <c r="G330" s="113" t="s">
        <v>17</v>
      </c>
      <c r="H330" s="113" t="s">
        <v>24</v>
      </c>
      <c r="I330" s="113" t="s">
        <v>24</v>
      </c>
      <c r="J330" s="113" t="s">
        <v>26</v>
      </c>
      <c r="K330" s="113" t="s">
        <v>9501</v>
      </c>
      <c r="L330" s="113" t="s">
        <v>9652</v>
      </c>
    </row>
    <row r="331" spans="1:12" ht="30" customHeight="1" x14ac:dyDescent="0.25">
      <c r="A331" s="113" t="s">
        <v>9946</v>
      </c>
      <c r="B331" s="113" t="s">
        <v>9947</v>
      </c>
      <c r="C331" s="114" t="s">
        <v>9948</v>
      </c>
      <c r="D331" s="115" t="s">
        <v>9949</v>
      </c>
      <c r="E331" s="116">
        <v>25900</v>
      </c>
      <c r="F331" s="116">
        <v>32375</v>
      </c>
      <c r="G331" s="113" t="s">
        <v>17</v>
      </c>
      <c r="H331" s="113" t="s">
        <v>24</v>
      </c>
      <c r="I331" s="113" t="s">
        <v>24</v>
      </c>
      <c r="J331" s="113" t="s">
        <v>26</v>
      </c>
      <c r="K331" s="113" t="s">
        <v>9501</v>
      </c>
      <c r="L331" s="113" t="s">
        <v>9652</v>
      </c>
    </row>
    <row r="332" spans="1:12" ht="18.75" x14ac:dyDescent="0.25">
      <c r="A332" s="186" t="s">
        <v>10123</v>
      </c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</row>
    <row r="333" spans="1:12" s="56" customFormat="1" ht="75" x14ac:dyDescent="0.25">
      <c r="A333" s="113" t="s">
        <v>10050</v>
      </c>
      <c r="B333" s="113" t="s">
        <v>10051</v>
      </c>
      <c r="C333" s="114" t="s">
        <v>10112</v>
      </c>
      <c r="D333" s="115" t="s">
        <v>9522</v>
      </c>
      <c r="E333" s="116">
        <v>56250</v>
      </c>
      <c r="F333" s="116">
        <v>70312.5</v>
      </c>
      <c r="G333" s="113" t="s">
        <v>17</v>
      </c>
      <c r="H333" s="113" t="s">
        <v>24</v>
      </c>
      <c r="I333" s="113" t="s">
        <v>24</v>
      </c>
      <c r="J333" s="113" t="s">
        <v>9852</v>
      </c>
      <c r="K333" s="113" t="s">
        <v>10033</v>
      </c>
      <c r="L333" s="113" t="s">
        <v>9520</v>
      </c>
    </row>
    <row r="334" spans="1:12" s="56" customFormat="1" ht="45" x14ac:dyDescent="0.25">
      <c r="A334" s="113" t="s">
        <v>10097</v>
      </c>
      <c r="B334" s="113" t="s">
        <v>10098</v>
      </c>
      <c r="C334" s="114" t="s">
        <v>10099</v>
      </c>
      <c r="D334" s="115" t="s">
        <v>9522</v>
      </c>
      <c r="E334" s="116">
        <v>28000</v>
      </c>
      <c r="F334" s="116">
        <v>35000</v>
      </c>
      <c r="G334" s="113" t="s">
        <v>17</v>
      </c>
      <c r="H334" s="113" t="s">
        <v>24</v>
      </c>
      <c r="I334" s="113" t="s">
        <v>24</v>
      </c>
      <c r="J334" s="113" t="s">
        <v>26</v>
      </c>
      <c r="K334" s="113" t="s">
        <v>10033</v>
      </c>
      <c r="L334" s="113" t="s">
        <v>10100</v>
      </c>
    </row>
    <row r="335" spans="1:12" s="56" customFormat="1" ht="30" customHeight="1" x14ac:dyDescent="0.25">
      <c r="A335" s="113" t="s">
        <v>10101</v>
      </c>
      <c r="B335" s="113" t="s">
        <v>10102</v>
      </c>
      <c r="C335" s="114" t="s">
        <v>10103</v>
      </c>
      <c r="D335" s="115" t="s">
        <v>9522</v>
      </c>
      <c r="E335" s="116">
        <v>28000</v>
      </c>
      <c r="F335" s="116">
        <v>35000</v>
      </c>
      <c r="G335" s="113" t="s">
        <v>17</v>
      </c>
      <c r="H335" s="113" t="s">
        <v>24</v>
      </c>
      <c r="I335" s="113" t="s">
        <v>24</v>
      </c>
      <c r="J335" s="113" t="s">
        <v>26</v>
      </c>
      <c r="K335" s="113" t="s">
        <v>10033</v>
      </c>
      <c r="L335" s="113" t="s">
        <v>10100</v>
      </c>
    </row>
    <row r="336" spans="1:12" s="56" customFormat="1" ht="30" customHeight="1" x14ac:dyDescent="0.25">
      <c r="A336" s="113" t="s">
        <v>10104</v>
      </c>
      <c r="B336" s="113" t="s">
        <v>10105</v>
      </c>
      <c r="C336" s="114" t="s">
        <v>10106</v>
      </c>
      <c r="D336" s="115" t="s">
        <v>9522</v>
      </c>
      <c r="E336" s="116">
        <v>28000</v>
      </c>
      <c r="F336" s="116">
        <v>35000</v>
      </c>
      <c r="G336" s="113" t="s">
        <v>17</v>
      </c>
      <c r="H336" s="113" t="s">
        <v>24</v>
      </c>
      <c r="I336" s="113" t="s">
        <v>24</v>
      </c>
      <c r="J336" s="113" t="s">
        <v>26</v>
      </c>
      <c r="K336" s="113" t="s">
        <v>10033</v>
      </c>
      <c r="L336" s="113" t="s">
        <v>10100</v>
      </c>
    </row>
    <row r="337" spans="1:12" s="56" customFormat="1" ht="18.75" customHeight="1" x14ac:dyDescent="0.25">
      <c r="A337" s="177" t="s">
        <v>10239</v>
      </c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</row>
    <row r="338" spans="1:12" s="56" customFormat="1" ht="30" customHeight="1" x14ac:dyDescent="0.25">
      <c r="A338" s="160" t="s">
        <v>10145</v>
      </c>
      <c r="B338" s="160" t="s">
        <v>10146</v>
      </c>
      <c r="C338" s="161" t="s">
        <v>10147</v>
      </c>
      <c r="D338" s="162" t="s">
        <v>9590</v>
      </c>
      <c r="E338" s="163">
        <v>55200</v>
      </c>
      <c r="F338" s="163">
        <v>69000</v>
      </c>
      <c r="G338" s="160" t="s">
        <v>17</v>
      </c>
      <c r="H338" s="160" t="s">
        <v>24</v>
      </c>
      <c r="I338" s="160" t="s">
        <v>24</v>
      </c>
      <c r="J338" s="160" t="s">
        <v>10148</v>
      </c>
      <c r="K338" s="160" t="s">
        <v>10149</v>
      </c>
      <c r="L338" s="160" t="s">
        <v>10150</v>
      </c>
    </row>
    <row r="339" spans="1:12" s="56" customFormat="1" ht="30" customHeight="1" x14ac:dyDescent="0.25">
      <c r="A339" s="160" t="s">
        <v>10197</v>
      </c>
      <c r="B339" s="160" t="s">
        <v>10199</v>
      </c>
      <c r="C339" s="161" t="s">
        <v>10201</v>
      </c>
      <c r="D339" s="162" t="s">
        <v>10202</v>
      </c>
      <c r="E339" s="163">
        <v>39000</v>
      </c>
      <c r="F339" s="163">
        <v>48750</v>
      </c>
      <c r="G339" s="160" t="s">
        <v>17</v>
      </c>
      <c r="H339" s="160" t="s">
        <v>24</v>
      </c>
      <c r="I339" s="160" t="s">
        <v>24</v>
      </c>
      <c r="J339" s="160" t="s">
        <v>26</v>
      </c>
      <c r="K339" s="160" t="s">
        <v>9509</v>
      </c>
      <c r="L339" s="160" t="s">
        <v>9906</v>
      </c>
    </row>
    <row r="340" spans="1:12" s="56" customFormat="1" ht="30" customHeight="1" x14ac:dyDescent="0.25">
      <c r="A340" s="160" t="s">
        <v>10198</v>
      </c>
      <c r="B340" s="160" t="s">
        <v>10200</v>
      </c>
      <c r="C340" s="161" t="s">
        <v>10203</v>
      </c>
      <c r="D340" s="162" t="s">
        <v>10204</v>
      </c>
      <c r="E340" s="163">
        <v>24880</v>
      </c>
      <c r="F340" s="163">
        <v>31100</v>
      </c>
      <c r="G340" s="160" t="s">
        <v>17</v>
      </c>
      <c r="H340" s="160" t="s">
        <v>24</v>
      </c>
      <c r="I340" s="160" t="s">
        <v>24</v>
      </c>
      <c r="J340" s="160" t="s">
        <v>26</v>
      </c>
      <c r="K340" s="160" t="s">
        <v>9509</v>
      </c>
      <c r="L340" s="160" t="s">
        <v>9652</v>
      </c>
    </row>
    <row r="341" spans="1:12" s="56" customFormat="1" ht="30" customHeight="1" x14ac:dyDescent="0.25">
      <c r="A341" s="160" t="s">
        <v>10256</v>
      </c>
      <c r="B341" s="160" t="s">
        <v>10257</v>
      </c>
      <c r="C341" s="161" t="s">
        <v>10258</v>
      </c>
      <c r="D341" s="162" t="s">
        <v>10202</v>
      </c>
      <c r="E341" s="163">
        <v>22000</v>
      </c>
      <c r="F341" s="163">
        <v>27500</v>
      </c>
      <c r="G341" s="160" t="s">
        <v>17</v>
      </c>
      <c r="H341" s="160" t="s">
        <v>24</v>
      </c>
      <c r="I341" s="160" t="s">
        <v>24</v>
      </c>
      <c r="J341" s="160" t="s">
        <v>26</v>
      </c>
      <c r="K341" s="160" t="s">
        <v>9509</v>
      </c>
      <c r="L341" s="160" t="s">
        <v>10259</v>
      </c>
    </row>
    <row r="342" spans="1:12" s="56" customFormat="1" ht="18.75" customHeight="1" x14ac:dyDescent="0.25">
      <c r="A342" s="199" t="s">
        <v>9488</v>
      </c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</row>
    <row r="343" spans="1:12" ht="30" customHeight="1" x14ac:dyDescent="0.25">
      <c r="A343" s="23" t="s">
        <v>9494</v>
      </c>
      <c r="B343" s="6" t="s">
        <v>9803</v>
      </c>
      <c r="C343" s="55" t="s">
        <v>9795</v>
      </c>
      <c r="D343" s="64" t="s">
        <v>9522</v>
      </c>
      <c r="E343" s="38">
        <v>50000</v>
      </c>
      <c r="F343" s="38">
        <v>75000</v>
      </c>
      <c r="G343" s="23" t="s">
        <v>17</v>
      </c>
      <c r="H343" s="23" t="s">
        <v>24</v>
      </c>
      <c r="I343" s="23" t="s">
        <v>24</v>
      </c>
      <c r="J343" s="23" t="s">
        <v>23</v>
      </c>
      <c r="K343" s="23" t="s">
        <v>9501</v>
      </c>
      <c r="L343" s="23" t="s">
        <v>9498</v>
      </c>
    </row>
    <row r="344" spans="1:12" s="56" customFormat="1" ht="30" customHeight="1" x14ac:dyDescent="0.25">
      <c r="A344" s="23" t="s">
        <v>9499</v>
      </c>
      <c r="B344" s="6" t="s">
        <v>9804</v>
      </c>
      <c r="C344" s="55" t="s">
        <v>9796</v>
      </c>
      <c r="D344" s="64" t="s">
        <v>9522</v>
      </c>
      <c r="E344" s="38">
        <v>80000</v>
      </c>
      <c r="F344" s="38">
        <v>100000</v>
      </c>
      <c r="G344" s="23" t="s">
        <v>17</v>
      </c>
      <c r="H344" s="23" t="s">
        <v>24</v>
      </c>
      <c r="I344" s="23" t="s">
        <v>24</v>
      </c>
      <c r="J344" s="23" t="s">
        <v>23</v>
      </c>
      <c r="K344" s="23" t="s">
        <v>9800</v>
      </c>
      <c r="L344" s="23" t="s">
        <v>9530</v>
      </c>
    </row>
    <row r="345" spans="1:12" s="56" customFormat="1" ht="30" customHeight="1" x14ac:dyDescent="0.25">
      <c r="A345" s="23" t="s">
        <v>9503</v>
      </c>
      <c r="B345" s="6" t="s">
        <v>9805</v>
      </c>
      <c r="C345" s="55" t="s">
        <v>9797</v>
      </c>
      <c r="D345" s="64" t="s">
        <v>9824</v>
      </c>
      <c r="E345" s="38">
        <v>38560</v>
      </c>
      <c r="F345" s="38">
        <v>48200</v>
      </c>
      <c r="G345" s="23" t="s">
        <v>17</v>
      </c>
      <c r="H345" s="23" t="s">
        <v>24</v>
      </c>
      <c r="I345" s="23" t="s">
        <v>24</v>
      </c>
      <c r="J345" s="23" t="s">
        <v>23</v>
      </c>
      <c r="K345" s="23" t="s">
        <v>9800</v>
      </c>
      <c r="L345" s="23" t="s">
        <v>9525</v>
      </c>
    </row>
    <row r="346" spans="1:12" ht="30" customHeight="1" x14ac:dyDescent="0.25">
      <c r="A346" s="23" t="s">
        <v>9506</v>
      </c>
      <c r="B346" s="6" t="s">
        <v>9806</v>
      </c>
      <c r="C346" s="55" t="s">
        <v>9798</v>
      </c>
      <c r="D346" s="64" t="s">
        <v>9825</v>
      </c>
      <c r="E346" s="38">
        <v>80000</v>
      </c>
      <c r="F346" s="38">
        <v>100000</v>
      </c>
      <c r="G346" s="23" t="s">
        <v>17</v>
      </c>
      <c r="H346" s="23" t="s">
        <v>24</v>
      </c>
      <c r="I346" s="23" t="s">
        <v>24</v>
      </c>
      <c r="J346" s="23" t="s">
        <v>23</v>
      </c>
      <c r="K346" s="23" t="s">
        <v>9501</v>
      </c>
      <c r="L346" s="23" t="s">
        <v>9799</v>
      </c>
    </row>
    <row r="347" spans="1:12" s="56" customFormat="1" ht="30" customHeight="1" x14ac:dyDescent="0.25">
      <c r="A347" s="75" t="s">
        <v>9605</v>
      </c>
      <c r="B347" s="6" t="s">
        <v>9847</v>
      </c>
      <c r="C347" s="62" t="s">
        <v>9844</v>
      </c>
      <c r="D347" s="64" t="s">
        <v>9825</v>
      </c>
      <c r="E347" s="38">
        <v>33750</v>
      </c>
      <c r="F347" s="38">
        <v>42187.5</v>
      </c>
      <c r="G347" s="75" t="s">
        <v>17</v>
      </c>
      <c r="H347" s="75" t="s">
        <v>24</v>
      </c>
      <c r="I347" s="75" t="s">
        <v>24</v>
      </c>
      <c r="J347" s="75" t="s">
        <v>23</v>
      </c>
      <c r="K347" s="75" t="s">
        <v>9501</v>
      </c>
      <c r="L347" s="75" t="s">
        <v>9799</v>
      </c>
    </row>
    <row r="348" spans="1:12" s="56" customFormat="1" ht="18.75" customHeight="1" x14ac:dyDescent="0.25">
      <c r="A348" s="186" t="s">
        <v>9991</v>
      </c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</row>
    <row r="349" spans="1:12" s="56" customFormat="1" ht="30" customHeight="1" x14ac:dyDescent="0.25">
      <c r="A349" s="72" t="s">
        <v>9609</v>
      </c>
      <c r="B349" s="117" t="s">
        <v>9882</v>
      </c>
      <c r="C349" s="118" t="s">
        <v>9889</v>
      </c>
      <c r="D349" s="119" t="s">
        <v>9890</v>
      </c>
      <c r="E349" s="120">
        <v>185000</v>
      </c>
      <c r="F349" s="120">
        <v>231250</v>
      </c>
      <c r="G349" s="72" t="s">
        <v>17</v>
      </c>
      <c r="H349" s="72" t="s">
        <v>24</v>
      </c>
      <c r="I349" s="72" t="s">
        <v>24</v>
      </c>
      <c r="J349" s="72" t="s">
        <v>23</v>
      </c>
      <c r="K349" s="72" t="s">
        <v>9501</v>
      </c>
      <c r="L349" s="72" t="s">
        <v>9891</v>
      </c>
    </row>
    <row r="350" spans="1:12" s="56" customFormat="1" ht="30" customHeight="1" x14ac:dyDescent="0.25">
      <c r="A350" s="72" t="s">
        <v>9614</v>
      </c>
      <c r="B350" s="117" t="s">
        <v>9883</v>
      </c>
      <c r="C350" s="106" t="s">
        <v>9892</v>
      </c>
      <c r="D350" s="119" t="s">
        <v>9893</v>
      </c>
      <c r="E350" s="120">
        <v>195000</v>
      </c>
      <c r="F350" s="120">
        <v>243750</v>
      </c>
      <c r="G350" s="72" t="s">
        <v>17</v>
      </c>
      <c r="H350" s="72" t="s">
        <v>24</v>
      </c>
      <c r="I350" s="72" t="s">
        <v>24</v>
      </c>
      <c r="J350" s="72" t="s">
        <v>23</v>
      </c>
      <c r="K350" s="72" t="s">
        <v>9501</v>
      </c>
      <c r="L350" s="72" t="s">
        <v>9891</v>
      </c>
    </row>
    <row r="351" spans="1:12" s="56" customFormat="1" ht="30" customHeight="1" x14ac:dyDescent="0.25">
      <c r="A351" s="72" t="s">
        <v>9621</v>
      </c>
      <c r="B351" s="117" t="s">
        <v>9928</v>
      </c>
      <c r="C351" s="106" t="s">
        <v>9929</v>
      </c>
      <c r="D351" s="119" t="s">
        <v>9930</v>
      </c>
      <c r="E351" s="120">
        <v>160000</v>
      </c>
      <c r="F351" s="120">
        <v>200000</v>
      </c>
      <c r="G351" s="72" t="s">
        <v>17</v>
      </c>
      <c r="H351" s="72" t="s">
        <v>24</v>
      </c>
      <c r="I351" s="72" t="s">
        <v>24</v>
      </c>
      <c r="J351" s="72" t="s">
        <v>23</v>
      </c>
      <c r="K351" s="72" t="s">
        <v>9508</v>
      </c>
      <c r="L351" s="72" t="s">
        <v>9931</v>
      </c>
    </row>
    <row r="352" spans="1:12" s="56" customFormat="1" ht="45" customHeight="1" x14ac:dyDescent="0.25">
      <c r="A352" s="72" t="s">
        <v>9625</v>
      </c>
      <c r="B352" s="117" t="s">
        <v>9932</v>
      </c>
      <c r="C352" s="106" t="s">
        <v>9933</v>
      </c>
      <c r="D352" s="119" t="s">
        <v>9522</v>
      </c>
      <c r="E352" s="120">
        <v>60000</v>
      </c>
      <c r="F352" s="120">
        <v>75000</v>
      </c>
      <c r="G352" s="72" t="s">
        <v>17</v>
      </c>
      <c r="H352" s="72" t="s">
        <v>24</v>
      </c>
      <c r="I352" s="72" t="s">
        <v>24</v>
      </c>
      <c r="J352" s="72" t="s">
        <v>23</v>
      </c>
      <c r="K352" s="72" t="s">
        <v>9508</v>
      </c>
      <c r="L352" s="72" t="s">
        <v>9931</v>
      </c>
    </row>
    <row r="353" spans="1:12" ht="18.75" customHeight="1" x14ac:dyDescent="0.25">
      <c r="A353" s="186" t="s">
        <v>10122</v>
      </c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</row>
    <row r="354" spans="1:12" ht="30" customHeight="1" x14ac:dyDescent="0.25">
      <c r="A354" s="72" t="s">
        <v>9628</v>
      </c>
      <c r="B354" s="117" t="s">
        <v>9992</v>
      </c>
      <c r="C354" s="106" t="s">
        <v>10012</v>
      </c>
      <c r="D354" s="119" t="s">
        <v>10013</v>
      </c>
      <c r="E354" s="120">
        <v>89900</v>
      </c>
      <c r="F354" s="120">
        <v>112375</v>
      </c>
      <c r="G354" s="72" t="s">
        <v>17</v>
      </c>
      <c r="H354" s="72" t="s">
        <v>24</v>
      </c>
      <c r="I354" s="72" t="s">
        <v>24</v>
      </c>
      <c r="J354" s="145" t="s">
        <v>23</v>
      </c>
      <c r="K354" s="72" t="s">
        <v>9508</v>
      </c>
      <c r="L354" s="72" t="s">
        <v>9927</v>
      </c>
    </row>
    <row r="355" spans="1:12" ht="30" customHeight="1" x14ac:dyDescent="0.25">
      <c r="A355" s="72" t="s">
        <v>9670</v>
      </c>
      <c r="B355" s="117" t="s">
        <v>9998</v>
      </c>
      <c r="C355" s="106" t="s">
        <v>9999</v>
      </c>
      <c r="D355" s="119" t="s">
        <v>9522</v>
      </c>
      <c r="E355" s="120">
        <v>40000</v>
      </c>
      <c r="F355" s="120">
        <v>50000</v>
      </c>
      <c r="G355" s="72" t="s">
        <v>17</v>
      </c>
      <c r="H355" s="72" t="s">
        <v>24</v>
      </c>
      <c r="I355" s="72" t="s">
        <v>24</v>
      </c>
      <c r="J355" s="72" t="s">
        <v>23</v>
      </c>
      <c r="K355" s="72" t="s">
        <v>9508</v>
      </c>
      <c r="L355" s="72" t="s">
        <v>9931</v>
      </c>
    </row>
    <row r="356" spans="1:12" s="56" customFormat="1" ht="30" customHeight="1" x14ac:dyDescent="0.25">
      <c r="A356" s="72" t="s">
        <v>9674</v>
      </c>
      <c r="B356" s="117" t="s">
        <v>10006</v>
      </c>
      <c r="C356" s="106" t="s">
        <v>10007</v>
      </c>
      <c r="D356" s="119" t="s">
        <v>10008</v>
      </c>
      <c r="E356" s="120">
        <v>60000</v>
      </c>
      <c r="F356" s="120">
        <v>75000</v>
      </c>
      <c r="G356" s="72" t="s">
        <v>17</v>
      </c>
      <c r="H356" s="72" t="s">
        <v>24</v>
      </c>
      <c r="I356" s="72" t="s">
        <v>24</v>
      </c>
      <c r="J356" s="72" t="s">
        <v>23</v>
      </c>
      <c r="K356" s="72" t="s">
        <v>9508</v>
      </c>
      <c r="L356" s="72" t="s">
        <v>9877</v>
      </c>
    </row>
    <row r="357" spans="1:12" s="56" customFormat="1" ht="30" customHeight="1" x14ac:dyDescent="0.25">
      <c r="A357" s="72" t="s">
        <v>9677</v>
      </c>
      <c r="B357" s="117" t="s">
        <v>10009</v>
      </c>
      <c r="C357" s="106" t="s">
        <v>10010</v>
      </c>
      <c r="D357" s="119" t="s">
        <v>10008</v>
      </c>
      <c r="E357" s="120">
        <v>95000</v>
      </c>
      <c r="F357" s="120">
        <v>118750</v>
      </c>
      <c r="G357" s="72" t="s">
        <v>17</v>
      </c>
      <c r="H357" s="72" t="s">
        <v>24</v>
      </c>
      <c r="I357" s="72" t="s">
        <v>24</v>
      </c>
      <c r="J357" s="72" t="s">
        <v>23</v>
      </c>
      <c r="K357" s="72" t="s">
        <v>9508</v>
      </c>
      <c r="L357" s="72" t="s">
        <v>10011</v>
      </c>
    </row>
    <row r="358" spans="1:12" s="56" customFormat="1" ht="30" customHeight="1" x14ac:dyDescent="0.25">
      <c r="A358" s="72" t="s">
        <v>9680</v>
      </c>
      <c r="B358" s="117" t="s">
        <v>10014</v>
      </c>
      <c r="C358" s="106" t="s">
        <v>10015</v>
      </c>
      <c r="D358" s="119" t="s">
        <v>10008</v>
      </c>
      <c r="E358" s="120">
        <v>38000</v>
      </c>
      <c r="F358" s="120">
        <v>47500</v>
      </c>
      <c r="G358" s="72" t="s">
        <v>17</v>
      </c>
      <c r="H358" s="72" t="s">
        <v>24</v>
      </c>
      <c r="I358" s="72" t="s">
        <v>24</v>
      </c>
      <c r="J358" s="72" t="s">
        <v>23</v>
      </c>
      <c r="K358" s="72" t="s">
        <v>9815</v>
      </c>
      <c r="L358" s="72" t="s">
        <v>9877</v>
      </c>
    </row>
    <row r="359" spans="1:12" s="56" customFormat="1" ht="30" customHeight="1" x14ac:dyDescent="0.25">
      <c r="A359" s="72" t="s">
        <v>9684</v>
      </c>
      <c r="B359" s="117" t="s">
        <v>10040</v>
      </c>
      <c r="C359" s="106" t="s">
        <v>10041</v>
      </c>
      <c r="D359" s="119" t="s">
        <v>10042</v>
      </c>
      <c r="E359" s="120">
        <v>51000</v>
      </c>
      <c r="F359" s="120">
        <v>63750</v>
      </c>
      <c r="G359" s="72" t="s">
        <v>17</v>
      </c>
      <c r="H359" s="72" t="s">
        <v>24</v>
      </c>
      <c r="I359" s="72" t="s">
        <v>24</v>
      </c>
      <c r="J359" s="72" t="s">
        <v>26</v>
      </c>
      <c r="K359" s="72" t="s">
        <v>9497</v>
      </c>
      <c r="L359" s="72" t="s">
        <v>9927</v>
      </c>
    </row>
    <row r="360" spans="1:12" ht="30" customHeight="1" x14ac:dyDescent="0.25">
      <c r="A360" s="72" t="s">
        <v>9687</v>
      </c>
      <c r="B360" s="117" t="s">
        <v>10048</v>
      </c>
      <c r="C360" s="106" t="s">
        <v>10049</v>
      </c>
      <c r="D360" s="119" t="s">
        <v>9825</v>
      </c>
      <c r="E360" s="120">
        <v>33750</v>
      </c>
      <c r="F360" s="120">
        <v>42187.5</v>
      </c>
      <c r="G360" s="72" t="s">
        <v>17</v>
      </c>
      <c r="H360" s="72" t="s">
        <v>24</v>
      </c>
      <c r="I360" s="72" t="s">
        <v>24</v>
      </c>
      <c r="J360" s="72" t="s">
        <v>23</v>
      </c>
      <c r="K360" s="72" t="s">
        <v>9497</v>
      </c>
      <c r="L360" s="72" t="s">
        <v>9931</v>
      </c>
    </row>
    <row r="361" spans="1:12" s="56" customFormat="1" ht="30" customHeight="1" x14ac:dyDescent="0.25">
      <c r="A361" s="72" t="s">
        <v>9690</v>
      </c>
      <c r="B361" s="117" t="s">
        <v>10057</v>
      </c>
      <c r="C361" s="106" t="s">
        <v>10055</v>
      </c>
      <c r="D361" s="119" t="s">
        <v>10056</v>
      </c>
      <c r="E361" s="120">
        <v>22200</v>
      </c>
      <c r="F361" s="120">
        <v>27750</v>
      </c>
      <c r="G361" s="72" t="s">
        <v>17</v>
      </c>
      <c r="H361" s="72" t="s">
        <v>24</v>
      </c>
      <c r="I361" s="72" t="s">
        <v>24</v>
      </c>
      <c r="J361" s="72" t="s">
        <v>26</v>
      </c>
      <c r="K361" s="72" t="s">
        <v>9497</v>
      </c>
      <c r="L361" s="72" t="s">
        <v>9853</v>
      </c>
    </row>
    <row r="362" spans="1:12" s="56" customFormat="1" ht="18.75" customHeight="1" x14ac:dyDescent="0.25">
      <c r="A362" s="177" t="s">
        <v>10249</v>
      </c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</row>
    <row r="363" spans="1:12" s="56" customFormat="1" ht="30" customHeight="1" x14ac:dyDescent="0.25">
      <c r="A363" s="150" t="s">
        <v>9693</v>
      </c>
      <c r="B363" s="151" t="s">
        <v>10158</v>
      </c>
      <c r="C363" s="154" t="s">
        <v>10160</v>
      </c>
      <c r="D363" s="152" t="s">
        <v>10161</v>
      </c>
      <c r="E363" s="153">
        <v>66150</v>
      </c>
      <c r="F363" s="153">
        <v>82687.5</v>
      </c>
      <c r="G363" s="150" t="s">
        <v>17</v>
      </c>
      <c r="H363" s="150" t="s">
        <v>24</v>
      </c>
      <c r="I363" s="150" t="s">
        <v>24</v>
      </c>
      <c r="J363" s="150" t="s">
        <v>26</v>
      </c>
      <c r="K363" s="150" t="s">
        <v>10162</v>
      </c>
      <c r="L363" s="150" t="s">
        <v>10163</v>
      </c>
    </row>
    <row r="364" spans="1:12" s="56" customFormat="1" ht="30" customHeight="1" x14ac:dyDescent="0.25">
      <c r="A364" s="150" t="s">
        <v>9697</v>
      </c>
      <c r="B364" s="151" t="s">
        <v>10159</v>
      </c>
      <c r="C364" s="154" t="s">
        <v>10164</v>
      </c>
      <c r="D364" s="152" t="s">
        <v>10045</v>
      </c>
      <c r="E364" s="153">
        <v>27000</v>
      </c>
      <c r="F364" s="153">
        <v>33750</v>
      </c>
      <c r="G364" s="150" t="s">
        <v>17</v>
      </c>
      <c r="H364" s="150" t="s">
        <v>24</v>
      </c>
      <c r="I364" s="150" t="s">
        <v>24</v>
      </c>
      <c r="J364" s="150" t="s">
        <v>23</v>
      </c>
      <c r="K364" s="150" t="s">
        <v>9509</v>
      </c>
      <c r="L364" s="150" t="s">
        <v>9498</v>
      </c>
    </row>
    <row r="365" spans="1:12" s="56" customFormat="1" ht="30" customHeight="1" x14ac:dyDescent="0.25">
      <c r="A365" s="150" t="s">
        <v>9700</v>
      </c>
      <c r="B365" s="151" t="s">
        <v>10166</v>
      </c>
      <c r="C365" s="154" t="s">
        <v>10167</v>
      </c>
      <c r="D365" s="152" t="s">
        <v>9522</v>
      </c>
      <c r="E365" s="153">
        <v>63000</v>
      </c>
      <c r="F365" s="153">
        <v>78750</v>
      </c>
      <c r="G365" s="150" t="s">
        <v>17</v>
      </c>
      <c r="H365" s="150" t="s">
        <v>24</v>
      </c>
      <c r="I365" s="150" t="s">
        <v>24</v>
      </c>
      <c r="J365" s="150" t="s">
        <v>26</v>
      </c>
      <c r="K365" s="150" t="s">
        <v>9509</v>
      </c>
      <c r="L365" s="150" t="s">
        <v>9906</v>
      </c>
    </row>
    <row r="366" spans="1:12" s="56" customFormat="1" ht="30" customHeight="1" x14ac:dyDescent="0.25">
      <c r="A366" s="150" t="s">
        <v>9704</v>
      </c>
      <c r="B366" s="151" t="s">
        <v>10180</v>
      </c>
      <c r="C366" s="154" t="s">
        <v>10181</v>
      </c>
      <c r="D366" s="152" t="s">
        <v>9522</v>
      </c>
      <c r="E366" s="153">
        <v>90000</v>
      </c>
      <c r="F366" s="153">
        <v>112500</v>
      </c>
      <c r="G366" s="150" t="s">
        <v>17</v>
      </c>
      <c r="H366" s="150" t="s">
        <v>24</v>
      </c>
      <c r="I366" s="150" t="s">
        <v>24</v>
      </c>
      <c r="J366" s="150" t="s">
        <v>23</v>
      </c>
      <c r="K366" s="150" t="s">
        <v>9509</v>
      </c>
      <c r="L366" s="150" t="s">
        <v>10182</v>
      </c>
    </row>
    <row r="367" spans="1:12" s="56" customFormat="1" ht="39.950000000000003" customHeight="1" x14ac:dyDescent="0.25">
      <c r="A367" s="150" t="s">
        <v>9707</v>
      </c>
      <c r="B367" s="151" t="s">
        <v>10205</v>
      </c>
      <c r="C367" s="154" t="s">
        <v>10206</v>
      </c>
      <c r="D367" s="152" t="s">
        <v>10207</v>
      </c>
      <c r="E367" s="153">
        <v>50000</v>
      </c>
      <c r="F367" s="153">
        <v>62500</v>
      </c>
      <c r="G367" s="150" t="s">
        <v>17</v>
      </c>
      <c r="H367" s="150" t="s">
        <v>24</v>
      </c>
      <c r="I367" s="150" t="s">
        <v>24</v>
      </c>
      <c r="J367" s="150" t="s">
        <v>23</v>
      </c>
      <c r="K367" s="150" t="s">
        <v>9509</v>
      </c>
      <c r="L367" s="150" t="s">
        <v>9530</v>
      </c>
    </row>
    <row r="368" spans="1:12" s="56" customFormat="1" ht="30" customHeight="1" x14ac:dyDescent="0.25">
      <c r="A368" s="150" t="s">
        <v>9710</v>
      </c>
      <c r="B368" s="151" t="s">
        <v>10165</v>
      </c>
      <c r="C368" s="154" t="s">
        <v>10250</v>
      </c>
      <c r="D368" s="152" t="s">
        <v>10251</v>
      </c>
      <c r="E368" s="153">
        <v>30000</v>
      </c>
      <c r="F368" s="153">
        <v>37500</v>
      </c>
      <c r="G368" s="150" t="s">
        <v>17</v>
      </c>
      <c r="H368" s="150" t="s">
        <v>24</v>
      </c>
      <c r="I368" s="150" t="s">
        <v>24</v>
      </c>
      <c r="J368" s="150" t="s">
        <v>23</v>
      </c>
      <c r="K368" s="150" t="s">
        <v>9509</v>
      </c>
      <c r="L368" s="150" t="s">
        <v>10252</v>
      </c>
    </row>
    <row r="369" spans="1:12" s="56" customFormat="1" ht="18.75" customHeight="1" x14ac:dyDescent="0.25">
      <c r="A369" s="199" t="s">
        <v>9489</v>
      </c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</row>
    <row r="370" spans="1:12" ht="45" x14ac:dyDescent="0.25">
      <c r="A370" s="19" t="s">
        <v>9494</v>
      </c>
      <c r="B370" s="5" t="s">
        <v>9538</v>
      </c>
      <c r="C370" s="8" t="s">
        <v>10065</v>
      </c>
      <c r="D370" s="22" t="s">
        <v>9507</v>
      </c>
      <c r="E370" s="38">
        <v>150000</v>
      </c>
      <c r="F370" s="38">
        <v>187500</v>
      </c>
      <c r="G370" s="5" t="s">
        <v>17</v>
      </c>
      <c r="H370" s="5" t="s">
        <v>24</v>
      </c>
      <c r="I370" s="5" t="s">
        <v>24</v>
      </c>
      <c r="J370" s="5" t="s">
        <v>23</v>
      </c>
      <c r="K370" s="5" t="s">
        <v>9508</v>
      </c>
      <c r="L370" s="5" t="s">
        <v>9498</v>
      </c>
    </row>
    <row r="371" spans="1:12" s="56" customFormat="1" ht="45" customHeight="1" x14ac:dyDescent="0.25">
      <c r="A371" s="19" t="s">
        <v>9499</v>
      </c>
      <c r="B371" s="5" t="s">
        <v>9539</v>
      </c>
      <c r="C371" s="8" t="s">
        <v>10066</v>
      </c>
      <c r="D371" s="22" t="s">
        <v>9507</v>
      </c>
      <c r="E371" s="38">
        <v>50000</v>
      </c>
      <c r="F371" s="38">
        <v>62500</v>
      </c>
      <c r="G371" s="5" t="s">
        <v>17</v>
      </c>
      <c r="H371" s="5" t="s">
        <v>24</v>
      </c>
      <c r="I371" s="5" t="s">
        <v>24</v>
      </c>
      <c r="J371" s="5" t="s">
        <v>23</v>
      </c>
      <c r="K371" s="5" t="s">
        <v>9509</v>
      </c>
      <c r="L371" s="5" t="s">
        <v>9498</v>
      </c>
    </row>
    <row r="372" spans="1:12" ht="30" customHeight="1" x14ac:dyDescent="0.25">
      <c r="A372" s="19" t="s">
        <v>9503</v>
      </c>
      <c r="B372" s="5" t="s">
        <v>9540</v>
      </c>
      <c r="C372" s="8" t="s">
        <v>9510</v>
      </c>
      <c r="D372" s="22" t="s">
        <v>9505</v>
      </c>
      <c r="E372" s="38">
        <v>100000</v>
      </c>
      <c r="F372" s="38">
        <v>125000</v>
      </c>
      <c r="G372" s="5" t="s">
        <v>17</v>
      </c>
      <c r="H372" s="5" t="s">
        <v>24</v>
      </c>
      <c r="I372" s="5" t="s">
        <v>24</v>
      </c>
      <c r="J372" s="5" t="s">
        <v>23</v>
      </c>
      <c r="K372" s="5" t="s">
        <v>9497</v>
      </c>
      <c r="L372" s="5" t="s">
        <v>9498</v>
      </c>
    </row>
    <row r="373" spans="1:12" s="56" customFormat="1" ht="30" customHeight="1" x14ac:dyDescent="0.25">
      <c r="A373" s="19" t="s">
        <v>9506</v>
      </c>
      <c r="B373" s="5" t="s">
        <v>9541</v>
      </c>
      <c r="C373" s="8" t="s">
        <v>9511</v>
      </c>
      <c r="D373" s="22" t="s">
        <v>9512</v>
      </c>
      <c r="E373" s="38">
        <v>199000</v>
      </c>
      <c r="F373" s="38">
        <v>248750</v>
      </c>
      <c r="G373" s="5" t="s">
        <v>17</v>
      </c>
      <c r="H373" s="5" t="s">
        <v>24</v>
      </c>
      <c r="I373" s="5" t="s">
        <v>24</v>
      </c>
      <c r="J373" s="5" t="s">
        <v>23</v>
      </c>
      <c r="K373" s="5" t="s">
        <v>9501</v>
      </c>
      <c r="L373" s="5" t="s">
        <v>9513</v>
      </c>
    </row>
    <row r="374" spans="1:12" s="56" customFormat="1" ht="18.75" customHeight="1" x14ac:dyDescent="0.25">
      <c r="A374" s="186" t="s">
        <v>10001</v>
      </c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</row>
    <row r="375" spans="1:12" s="56" customFormat="1" ht="30" customHeight="1" x14ac:dyDescent="0.25">
      <c r="A375" s="72" t="s">
        <v>9605</v>
      </c>
      <c r="B375" s="72" t="s">
        <v>9971</v>
      </c>
      <c r="C375" s="121" t="s">
        <v>9972</v>
      </c>
      <c r="D375" s="122" t="s">
        <v>9505</v>
      </c>
      <c r="E375" s="120">
        <v>55000</v>
      </c>
      <c r="F375" s="120">
        <v>68750</v>
      </c>
      <c r="G375" s="72" t="s">
        <v>17</v>
      </c>
      <c r="H375" s="72" t="s">
        <v>24</v>
      </c>
      <c r="I375" s="72" t="s">
        <v>24</v>
      </c>
      <c r="J375" s="72" t="s">
        <v>23</v>
      </c>
      <c r="K375" s="72" t="s">
        <v>9501</v>
      </c>
      <c r="L375" s="123" t="s">
        <v>9891</v>
      </c>
    </row>
    <row r="376" spans="1:12" s="56" customFormat="1" ht="18.75" customHeight="1" x14ac:dyDescent="0.25">
      <c r="A376" s="186" t="s">
        <v>10121</v>
      </c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</row>
    <row r="377" spans="1:12" s="56" customFormat="1" ht="30" customHeight="1" x14ac:dyDescent="0.25">
      <c r="A377" s="72" t="s">
        <v>9609</v>
      </c>
      <c r="B377" s="117" t="s">
        <v>10002</v>
      </c>
      <c r="C377" s="106" t="s">
        <v>10003</v>
      </c>
      <c r="D377" s="119" t="s">
        <v>10004</v>
      </c>
      <c r="E377" s="120">
        <v>55249.35</v>
      </c>
      <c r="F377" s="120">
        <v>73665.8</v>
      </c>
      <c r="G377" s="72" t="s">
        <v>17</v>
      </c>
      <c r="H377" s="72" t="s">
        <v>24</v>
      </c>
      <c r="I377" s="72" t="s">
        <v>24</v>
      </c>
      <c r="J377" s="72" t="s">
        <v>23</v>
      </c>
      <c r="K377" s="72" t="s">
        <v>9508</v>
      </c>
      <c r="L377" s="72" t="s">
        <v>10005</v>
      </c>
    </row>
    <row r="378" spans="1:12" s="56" customFormat="1" ht="30" customHeight="1" x14ac:dyDescent="0.25">
      <c r="A378" s="72" t="s">
        <v>9614</v>
      </c>
      <c r="B378" s="117" t="s">
        <v>10075</v>
      </c>
      <c r="C378" s="106" t="s">
        <v>10079</v>
      </c>
      <c r="D378" s="119" t="s">
        <v>9522</v>
      </c>
      <c r="E378" s="120">
        <v>40000</v>
      </c>
      <c r="F378" s="120">
        <v>50000</v>
      </c>
      <c r="G378" s="72" t="s">
        <v>17</v>
      </c>
      <c r="H378" s="72" t="s">
        <v>24</v>
      </c>
      <c r="I378" s="72" t="s">
        <v>24</v>
      </c>
      <c r="J378" s="72" t="s">
        <v>26</v>
      </c>
      <c r="K378" s="72" t="s">
        <v>9497</v>
      </c>
      <c r="L378" s="72" t="s">
        <v>10080</v>
      </c>
    </row>
    <row r="379" spans="1:12" s="56" customFormat="1" ht="30" customHeight="1" x14ac:dyDescent="0.25">
      <c r="A379" s="72" t="s">
        <v>9621</v>
      </c>
      <c r="B379" s="117" t="s">
        <v>10078</v>
      </c>
      <c r="C379" s="106" t="s">
        <v>10081</v>
      </c>
      <c r="D379" s="119" t="s">
        <v>9522</v>
      </c>
      <c r="E379" s="120">
        <v>67000</v>
      </c>
      <c r="F379" s="120">
        <v>83750</v>
      </c>
      <c r="G379" s="72" t="s">
        <v>17</v>
      </c>
      <c r="H379" s="72" t="s">
        <v>24</v>
      </c>
      <c r="I379" s="72" t="s">
        <v>24</v>
      </c>
      <c r="J379" s="72" t="s">
        <v>26</v>
      </c>
      <c r="K379" s="72" t="s">
        <v>9497</v>
      </c>
      <c r="L379" s="72" t="s">
        <v>10082</v>
      </c>
    </row>
    <row r="380" spans="1:12" s="56" customFormat="1" ht="30" customHeight="1" x14ac:dyDescent="0.25">
      <c r="A380" s="72" t="s">
        <v>9625</v>
      </c>
      <c r="B380" s="117" t="s">
        <v>10083</v>
      </c>
      <c r="C380" s="106" t="s">
        <v>10084</v>
      </c>
      <c r="D380" s="119" t="s">
        <v>9522</v>
      </c>
      <c r="E380" s="120">
        <v>35000</v>
      </c>
      <c r="F380" s="120">
        <v>43750</v>
      </c>
      <c r="G380" s="72" t="s">
        <v>17</v>
      </c>
      <c r="H380" s="72" t="s">
        <v>24</v>
      </c>
      <c r="I380" s="72" t="s">
        <v>24</v>
      </c>
      <c r="J380" s="72" t="s">
        <v>26</v>
      </c>
      <c r="K380" s="72" t="s">
        <v>9497</v>
      </c>
      <c r="L380" s="72" t="s">
        <v>10080</v>
      </c>
    </row>
    <row r="381" spans="1:12" s="56" customFormat="1" ht="30" customHeight="1" x14ac:dyDescent="0.25">
      <c r="A381" s="72" t="s">
        <v>9628</v>
      </c>
      <c r="B381" s="117" t="s">
        <v>10085</v>
      </c>
      <c r="C381" s="106" t="s">
        <v>10076</v>
      </c>
      <c r="D381" s="119" t="s">
        <v>10077</v>
      </c>
      <c r="E381" s="120">
        <v>40000</v>
      </c>
      <c r="F381" s="120">
        <v>50000</v>
      </c>
      <c r="G381" s="72" t="s">
        <v>17</v>
      </c>
      <c r="H381" s="72" t="s">
        <v>24</v>
      </c>
      <c r="I381" s="72" t="s">
        <v>24</v>
      </c>
      <c r="J381" s="72" t="s">
        <v>23</v>
      </c>
      <c r="K381" s="72" t="s">
        <v>9497</v>
      </c>
      <c r="L381" s="72" t="s">
        <v>10074</v>
      </c>
    </row>
    <row r="382" spans="1:12" s="56" customFormat="1" ht="30" customHeight="1" x14ac:dyDescent="0.25">
      <c r="A382" s="72" t="s">
        <v>9670</v>
      </c>
      <c r="B382" s="117" t="s">
        <v>10086</v>
      </c>
      <c r="C382" s="106" t="s">
        <v>10087</v>
      </c>
      <c r="D382" s="119" t="s">
        <v>10088</v>
      </c>
      <c r="E382" s="120">
        <v>40000</v>
      </c>
      <c r="F382" s="120">
        <v>50000</v>
      </c>
      <c r="G382" s="72" t="s">
        <v>17</v>
      </c>
      <c r="H382" s="72" t="s">
        <v>24</v>
      </c>
      <c r="I382" s="72" t="s">
        <v>24</v>
      </c>
      <c r="J382" s="72" t="s">
        <v>23</v>
      </c>
      <c r="K382" s="72" t="s">
        <v>9497</v>
      </c>
      <c r="L382" s="72" t="s">
        <v>10074</v>
      </c>
    </row>
    <row r="383" spans="1:12" s="56" customFormat="1" ht="30" customHeight="1" x14ac:dyDescent="0.25">
      <c r="A383" s="72" t="s">
        <v>9674</v>
      </c>
      <c r="B383" s="117" t="s">
        <v>10092</v>
      </c>
      <c r="C383" s="106" t="s">
        <v>10093</v>
      </c>
      <c r="D383" s="119" t="s">
        <v>10077</v>
      </c>
      <c r="E383" s="120">
        <v>30000</v>
      </c>
      <c r="F383" s="120">
        <v>37500</v>
      </c>
      <c r="G383" s="72" t="s">
        <v>17</v>
      </c>
      <c r="H383" s="72" t="s">
        <v>24</v>
      </c>
      <c r="I383" s="72" t="s">
        <v>24</v>
      </c>
      <c r="J383" s="72" t="s">
        <v>23</v>
      </c>
      <c r="K383" s="72" t="s">
        <v>9497</v>
      </c>
      <c r="L383" s="72" t="s">
        <v>9916</v>
      </c>
    </row>
    <row r="384" spans="1:12" s="56" customFormat="1" ht="30" customHeight="1" x14ac:dyDescent="0.25">
      <c r="A384" s="72" t="s">
        <v>9677</v>
      </c>
      <c r="B384" s="117" t="s">
        <v>10107</v>
      </c>
      <c r="C384" s="106" t="s">
        <v>10108</v>
      </c>
      <c r="D384" s="119" t="s">
        <v>10109</v>
      </c>
      <c r="E384" s="120">
        <v>68000</v>
      </c>
      <c r="F384" s="120">
        <v>71400</v>
      </c>
      <c r="G384" s="72" t="s">
        <v>17</v>
      </c>
      <c r="H384" s="72" t="s">
        <v>24</v>
      </c>
      <c r="I384" s="72" t="s">
        <v>24</v>
      </c>
      <c r="J384" s="72" t="s">
        <v>23</v>
      </c>
      <c r="K384" s="72" t="s">
        <v>9497</v>
      </c>
      <c r="L384" s="72" t="s">
        <v>9853</v>
      </c>
    </row>
    <row r="385" spans="1:12" s="56" customFormat="1" ht="18.75" customHeight="1" x14ac:dyDescent="0.25">
      <c r="A385" s="177" t="s">
        <v>10240</v>
      </c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</row>
    <row r="386" spans="1:12" s="56" customFormat="1" ht="30" customHeight="1" x14ac:dyDescent="0.25">
      <c r="A386" s="150" t="s">
        <v>9680</v>
      </c>
      <c r="B386" s="151" t="s">
        <v>10139</v>
      </c>
      <c r="C386" s="154" t="s">
        <v>10140</v>
      </c>
      <c r="D386" s="152" t="s">
        <v>9656</v>
      </c>
      <c r="E386" s="153">
        <v>45050</v>
      </c>
      <c r="F386" s="153">
        <v>56312.5</v>
      </c>
      <c r="G386" s="150" t="s">
        <v>17</v>
      </c>
      <c r="H386" s="150" t="s">
        <v>24</v>
      </c>
      <c r="I386" s="150" t="s">
        <v>24</v>
      </c>
      <c r="J386" s="150" t="s">
        <v>26</v>
      </c>
      <c r="K386" s="150" t="s">
        <v>9497</v>
      </c>
      <c r="L386" s="150" t="s">
        <v>9965</v>
      </c>
    </row>
    <row r="387" spans="1:12" s="56" customFormat="1" ht="30" customHeight="1" x14ac:dyDescent="0.25">
      <c r="A387" s="150" t="s">
        <v>9684</v>
      </c>
      <c r="B387" s="151" t="s">
        <v>10183</v>
      </c>
      <c r="C387" s="154" t="s">
        <v>10184</v>
      </c>
      <c r="D387" s="152" t="s">
        <v>9522</v>
      </c>
      <c r="E387" s="153">
        <v>40000</v>
      </c>
      <c r="F387" s="153">
        <v>50000</v>
      </c>
      <c r="G387" s="150" t="s">
        <v>17</v>
      </c>
      <c r="H387" s="150" t="s">
        <v>24</v>
      </c>
      <c r="I387" s="150" t="s">
        <v>24</v>
      </c>
      <c r="J387" s="150" t="s">
        <v>26</v>
      </c>
      <c r="K387" s="150" t="s">
        <v>9509</v>
      </c>
      <c r="L387" s="150" t="s">
        <v>9924</v>
      </c>
    </row>
    <row r="388" spans="1:12" s="56" customFormat="1" ht="30" customHeight="1" x14ac:dyDescent="0.25">
      <c r="A388" s="150" t="s">
        <v>9687</v>
      </c>
      <c r="B388" s="151" t="s">
        <v>10190</v>
      </c>
      <c r="C388" s="154" t="s">
        <v>10191</v>
      </c>
      <c r="D388" s="152" t="s">
        <v>10218</v>
      </c>
      <c r="E388" s="153">
        <v>55000</v>
      </c>
      <c r="F388" s="153">
        <v>68750</v>
      </c>
      <c r="G388" s="150" t="s">
        <v>17</v>
      </c>
      <c r="H388" s="150" t="s">
        <v>24</v>
      </c>
      <c r="I388" s="150" t="s">
        <v>24</v>
      </c>
      <c r="J388" s="150" t="s">
        <v>23</v>
      </c>
      <c r="K388" s="150" t="s">
        <v>9509</v>
      </c>
      <c r="L388" s="150" t="s">
        <v>10219</v>
      </c>
    </row>
    <row r="389" spans="1:12" s="56" customFormat="1" ht="30" customHeight="1" x14ac:dyDescent="0.25">
      <c r="A389" s="150" t="s">
        <v>9690</v>
      </c>
      <c r="B389" s="151" t="s">
        <v>10213</v>
      </c>
      <c r="C389" s="154" t="s">
        <v>10254</v>
      </c>
      <c r="D389" s="152" t="s">
        <v>10214</v>
      </c>
      <c r="E389" s="153">
        <v>150000</v>
      </c>
      <c r="F389" s="153">
        <v>187500</v>
      </c>
      <c r="G389" s="150" t="s">
        <v>17</v>
      </c>
      <c r="H389" s="150" t="s">
        <v>24</v>
      </c>
      <c r="I389" s="150" t="s">
        <v>24</v>
      </c>
      <c r="J389" s="150" t="s">
        <v>23</v>
      </c>
      <c r="K389" s="150" t="s">
        <v>9509</v>
      </c>
      <c r="L389" s="150" t="s">
        <v>10215</v>
      </c>
    </row>
    <row r="390" spans="1:12" s="56" customFormat="1" ht="18.75" customHeight="1" x14ac:dyDescent="0.25">
      <c r="A390" s="199" t="s">
        <v>9834</v>
      </c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</row>
    <row r="391" spans="1:12" ht="18.75" customHeight="1" x14ac:dyDescent="0.25">
      <c r="A391" s="177" t="s">
        <v>10241</v>
      </c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</row>
    <row r="392" spans="1:12" s="56" customFormat="1" ht="15" customHeight="1" x14ac:dyDescent="0.25">
      <c r="A392" s="180" t="s">
        <v>9494</v>
      </c>
      <c r="B392" s="180" t="s">
        <v>9835</v>
      </c>
      <c r="C392" s="256" t="s">
        <v>9841</v>
      </c>
      <c r="D392" s="258" t="s">
        <v>9839</v>
      </c>
      <c r="E392" s="168">
        <v>159000</v>
      </c>
      <c r="F392" s="168">
        <v>198750</v>
      </c>
      <c r="G392" s="180" t="s">
        <v>17</v>
      </c>
      <c r="H392" s="180" t="s">
        <v>24</v>
      </c>
      <c r="I392" s="180" t="s">
        <v>24</v>
      </c>
      <c r="J392" s="180" t="s">
        <v>23</v>
      </c>
      <c r="K392" s="180" t="s">
        <v>9509</v>
      </c>
      <c r="L392" s="169" t="s">
        <v>9840</v>
      </c>
    </row>
    <row r="393" spans="1:12" ht="15" customHeight="1" x14ac:dyDescent="0.25">
      <c r="A393" s="181"/>
      <c r="B393" s="181"/>
      <c r="C393" s="257"/>
      <c r="D393" s="259"/>
      <c r="E393" s="153">
        <v>120000</v>
      </c>
      <c r="F393" s="153">
        <v>150000</v>
      </c>
      <c r="G393" s="181"/>
      <c r="H393" s="181"/>
      <c r="I393" s="181"/>
      <c r="J393" s="181"/>
      <c r="K393" s="181"/>
      <c r="L393" s="167" t="s">
        <v>9683</v>
      </c>
    </row>
    <row r="394" spans="1:12" s="56" customFormat="1" ht="30" customHeight="1" x14ac:dyDescent="0.25">
      <c r="A394" s="70" t="s">
        <v>9499</v>
      </c>
      <c r="B394" s="70" t="s">
        <v>9838</v>
      </c>
      <c r="C394" s="8" t="s">
        <v>9837</v>
      </c>
      <c r="D394" s="22" t="s">
        <v>9836</v>
      </c>
      <c r="E394" s="38">
        <v>69600</v>
      </c>
      <c r="F394" s="38">
        <v>87000</v>
      </c>
      <c r="G394" s="70" t="s">
        <v>17</v>
      </c>
      <c r="H394" s="70" t="s">
        <v>24</v>
      </c>
      <c r="I394" s="70" t="s">
        <v>24</v>
      </c>
      <c r="J394" s="70" t="s">
        <v>23</v>
      </c>
      <c r="K394" s="70" t="s">
        <v>9509</v>
      </c>
      <c r="L394" s="71" t="s">
        <v>9520</v>
      </c>
    </row>
    <row r="395" spans="1:12" ht="18.75" customHeight="1" x14ac:dyDescent="0.25">
      <c r="A395" s="186" t="s">
        <v>9994</v>
      </c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</row>
    <row r="396" spans="1:12" s="56" customFormat="1" ht="30" customHeight="1" x14ac:dyDescent="0.25">
      <c r="A396" s="72" t="s">
        <v>9503</v>
      </c>
      <c r="B396" s="72" t="s">
        <v>9901</v>
      </c>
      <c r="C396" s="121" t="s">
        <v>9902</v>
      </c>
      <c r="D396" s="122" t="s">
        <v>9903</v>
      </c>
      <c r="E396" s="120">
        <v>67000</v>
      </c>
      <c r="F396" s="120">
        <v>83750</v>
      </c>
      <c r="G396" s="72" t="s">
        <v>17</v>
      </c>
      <c r="H396" s="72" t="s">
        <v>24</v>
      </c>
      <c r="I396" s="72" t="s">
        <v>24</v>
      </c>
      <c r="J396" s="72" t="s">
        <v>23</v>
      </c>
      <c r="K396" s="128" t="s">
        <v>9501</v>
      </c>
      <c r="L396" s="123" t="s">
        <v>9896</v>
      </c>
    </row>
    <row r="397" spans="1:12" ht="30" customHeight="1" x14ac:dyDescent="0.25">
      <c r="A397" s="72" t="s">
        <v>9506</v>
      </c>
      <c r="B397" s="72" t="s">
        <v>9968</v>
      </c>
      <c r="C397" s="124" t="s">
        <v>9969</v>
      </c>
      <c r="D397" s="122" t="s">
        <v>9505</v>
      </c>
      <c r="E397" s="120">
        <v>100000</v>
      </c>
      <c r="F397" s="120">
        <v>125000</v>
      </c>
      <c r="G397" s="72" t="s">
        <v>17</v>
      </c>
      <c r="H397" s="72" t="s">
        <v>24</v>
      </c>
      <c r="I397" s="72" t="s">
        <v>24</v>
      </c>
      <c r="J397" s="72" t="s">
        <v>23</v>
      </c>
      <c r="K397" s="72" t="s">
        <v>9501</v>
      </c>
      <c r="L397" s="72" t="s">
        <v>9970</v>
      </c>
    </row>
    <row r="398" spans="1:12" ht="18.75" customHeight="1" x14ac:dyDescent="0.25">
      <c r="A398" s="177" t="s">
        <v>10242</v>
      </c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</row>
    <row r="399" spans="1:12" s="56" customFormat="1" ht="30" customHeight="1" x14ac:dyDescent="0.25">
      <c r="A399" s="150" t="s">
        <v>9605</v>
      </c>
      <c r="B399" s="151" t="s">
        <v>10185</v>
      </c>
      <c r="C399" s="154" t="s">
        <v>10186</v>
      </c>
      <c r="D399" s="152" t="s">
        <v>9836</v>
      </c>
      <c r="E399" s="153">
        <v>40000</v>
      </c>
      <c r="F399" s="153">
        <v>50000</v>
      </c>
      <c r="G399" s="150" t="s">
        <v>17</v>
      </c>
      <c r="H399" s="150" t="s">
        <v>24</v>
      </c>
      <c r="I399" s="150" t="s">
        <v>24</v>
      </c>
      <c r="J399" s="150" t="s">
        <v>23</v>
      </c>
      <c r="K399" s="150" t="s">
        <v>9509</v>
      </c>
      <c r="L399" s="150" t="s">
        <v>9683</v>
      </c>
    </row>
    <row r="400" spans="1:12" ht="18.75" customHeight="1" x14ac:dyDescent="0.25">
      <c r="A400" s="199" t="s">
        <v>9490</v>
      </c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</row>
    <row r="401" spans="1:12" ht="18.75" customHeight="1" x14ac:dyDescent="0.25">
      <c r="A401" s="19" t="s">
        <v>9494</v>
      </c>
      <c r="B401" s="6" t="s">
        <v>9542</v>
      </c>
      <c r="C401" s="8" t="s">
        <v>9521</v>
      </c>
      <c r="D401" s="22" t="s">
        <v>9522</v>
      </c>
      <c r="E401" s="38">
        <v>50000</v>
      </c>
      <c r="F401" s="38">
        <v>62500</v>
      </c>
      <c r="G401" s="5" t="s">
        <v>17</v>
      </c>
      <c r="H401" s="52" t="s">
        <v>24</v>
      </c>
      <c r="I401" s="5" t="s">
        <v>24</v>
      </c>
      <c r="J401" s="5" t="s">
        <v>23</v>
      </c>
      <c r="K401" s="5" t="s">
        <v>9508</v>
      </c>
      <c r="L401" s="5" t="s">
        <v>9523</v>
      </c>
    </row>
    <row r="402" spans="1:12" ht="30" customHeight="1" x14ac:dyDescent="0.25">
      <c r="A402" s="19" t="s">
        <v>9499</v>
      </c>
      <c r="B402" s="6" t="s">
        <v>9543</v>
      </c>
      <c r="C402" s="8" t="s">
        <v>9524</v>
      </c>
      <c r="D402" s="22" t="s">
        <v>9522</v>
      </c>
      <c r="E402" s="38">
        <v>50000</v>
      </c>
      <c r="F402" s="38">
        <v>62500</v>
      </c>
      <c r="G402" s="5" t="s">
        <v>17</v>
      </c>
      <c r="H402" s="52" t="s">
        <v>24</v>
      </c>
      <c r="I402" s="5" t="s">
        <v>24</v>
      </c>
      <c r="J402" s="5" t="s">
        <v>23</v>
      </c>
      <c r="K402" s="5" t="s">
        <v>9501</v>
      </c>
      <c r="L402" s="5" t="s">
        <v>9525</v>
      </c>
    </row>
    <row r="403" spans="1:12" ht="35.1" customHeight="1" x14ac:dyDescent="0.25">
      <c r="A403" s="19" t="s">
        <v>9503</v>
      </c>
      <c r="B403" s="6" t="s">
        <v>9544</v>
      </c>
      <c r="C403" s="8" t="s">
        <v>9526</v>
      </c>
      <c r="D403" s="22" t="s">
        <v>9527</v>
      </c>
      <c r="E403" s="38">
        <v>50000</v>
      </c>
      <c r="F403" s="38">
        <v>62500</v>
      </c>
      <c r="G403" s="5" t="s">
        <v>17</v>
      </c>
      <c r="H403" s="52" t="s">
        <v>24</v>
      </c>
      <c r="I403" s="5" t="s">
        <v>24</v>
      </c>
      <c r="J403" s="5" t="s">
        <v>26</v>
      </c>
      <c r="K403" s="5" t="s">
        <v>9508</v>
      </c>
      <c r="L403" s="5" t="s">
        <v>9525</v>
      </c>
    </row>
    <row r="404" spans="1:12" ht="18.75" customHeight="1" x14ac:dyDescent="0.25">
      <c r="A404" s="186" t="s">
        <v>9995</v>
      </c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</row>
    <row r="405" spans="1:12" s="56" customFormat="1" ht="30" customHeight="1" x14ac:dyDescent="0.25">
      <c r="A405" s="72" t="s">
        <v>9506</v>
      </c>
      <c r="B405" s="117" t="s">
        <v>9881</v>
      </c>
      <c r="C405" s="121" t="s">
        <v>9900</v>
      </c>
      <c r="D405" s="122" t="s">
        <v>9522</v>
      </c>
      <c r="E405" s="125">
        <v>195000</v>
      </c>
      <c r="F405" s="125">
        <v>243750</v>
      </c>
      <c r="G405" s="72" t="s">
        <v>17</v>
      </c>
      <c r="H405" s="126" t="s">
        <v>24</v>
      </c>
      <c r="I405" s="72" t="s">
        <v>24</v>
      </c>
      <c r="J405" s="72" t="s">
        <v>23</v>
      </c>
      <c r="K405" s="72" t="s">
        <v>9501</v>
      </c>
      <c r="L405" s="72" t="s">
        <v>9896</v>
      </c>
    </row>
    <row r="406" spans="1:12" s="56" customFormat="1" ht="30" customHeight="1" x14ac:dyDescent="0.25">
      <c r="A406" s="72" t="s">
        <v>9605</v>
      </c>
      <c r="B406" s="117" t="s">
        <v>9899</v>
      </c>
      <c r="C406" s="121" t="s">
        <v>9898</v>
      </c>
      <c r="D406" s="122" t="s">
        <v>9522</v>
      </c>
      <c r="E406" s="125">
        <v>190000</v>
      </c>
      <c r="F406" s="125">
        <v>237500</v>
      </c>
      <c r="G406" s="72" t="s">
        <v>17</v>
      </c>
      <c r="H406" s="126" t="s">
        <v>24</v>
      </c>
      <c r="I406" s="72" t="s">
        <v>24</v>
      </c>
      <c r="J406" s="72" t="s">
        <v>23</v>
      </c>
      <c r="K406" s="72" t="s">
        <v>9501</v>
      </c>
      <c r="L406" s="72" t="s">
        <v>9896</v>
      </c>
    </row>
    <row r="407" spans="1:12" s="78" customFormat="1" ht="30" customHeight="1" x14ac:dyDescent="0.25">
      <c r="A407" s="72" t="s">
        <v>9609</v>
      </c>
      <c r="B407" s="117" t="s">
        <v>9934</v>
      </c>
      <c r="C407" s="124" t="s">
        <v>9914</v>
      </c>
      <c r="D407" s="122" t="s">
        <v>9915</v>
      </c>
      <c r="E407" s="125">
        <v>63494</v>
      </c>
      <c r="F407" s="125">
        <v>79367.5</v>
      </c>
      <c r="G407" s="72" t="s">
        <v>17</v>
      </c>
      <c r="H407" s="126" t="s">
        <v>24</v>
      </c>
      <c r="I407" s="72" t="s">
        <v>24</v>
      </c>
      <c r="J407" s="72" t="s">
        <v>23</v>
      </c>
      <c r="K407" s="72" t="s">
        <v>9501</v>
      </c>
      <c r="L407" s="72" t="s">
        <v>9916</v>
      </c>
    </row>
    <row r="408" spans="1:12" s="78" customFormat="1" ht="18.75" customHeight="1" x14ac:dyDescent="0.25">
      <c r="A408" s="186" t="s">
        <v>10120</v>
      </c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</row>
    <row r="409" spans="1:12" s="56" customFormat="1" ht="30" customHeight="1" x14ac:dyDescent="0.25">
      <c r="A409" s="72" t="s">
        <v>9614</v>
      </c>
      <c r="B409" s="117" t="s">
        <v>10026</v>
      </c>
      <c r="C409" s="106" t="s">
        <v>10027</v>
      </c>
      <c r="D409" s="122" t="s">
        <v>9915</v>
      </c>
      <c r="E409" s="120">
        <v>198000</v>
      </c>
      <c r="F409" s="120">
        <v>247500</v>
      </c>
      <c r="G409" s="72" t="s">
        <v>17</v>
      </c>
      <c r="H409" s="72" t="s">
        <v>24</v>
      </c>
      <c r="I409" s="72" t="s">
        <v>24</v>
      </c>
      <c r="J409" s="72" t="s">
        <v>23</v>
      </c>
      <c r="K409" s="72" t="s">
        <v>9508</v>
      </c>
      <c r="L409" s="72" t="s">
        <v>9896</v>
      </c>
    </row>
    <row r="410" spans="1:12" s="78" customFormat="1" ht="30" customHeight="1" x14ac:dyDescent="0.25">
      <c r="A410" s="72" t="s">
        <v>9621</v>
      </c>
      <c r="B410" s="117" t="s">
        <v>10037</v>
      </c>
      <c r="C410" s="106" t="s">
        <v>10038</v>
      </c>
      <c r="D410" s="122" t="s">
        <v>9915</v>
      </c>
      <c r="E410" s="120">
        <v>199000</v>
      </c>
      <c r="F410" s="120">
        <f>E410*25%+E410</f>
        <v>248750</v>
      </c>
      <c r="G410" s="72" t="s">
        <v>17</v>
      </c>
      <c r="H410" s="72" t="s">
        <v>24</v>
      </c>
      <c r="I410" s="72" t="s">
        <v>24</v>
      </c>
      <c r="J410" s="72" t="s">
        <v>23</v>
      </c>
      <c r="K410" s="72" t="s">
        <v>9508</v>
      </c>
      <c r="L410" s="72" t="s">
        <v>10039</v>
      </c>
    </row>
    <row r="411" spans="1:12" ht="30" customHeight="1" x14ac:dyDescent="0.25">
      <c r="A411" s="72" t="s">
        <v>9625</v>
      </c>
      <c r="B411" s="117" t="s">
        <v>10058</v>
      </c>
      <c r="C411" s="106" t="s">
        <v>10059</v>
      </c>
      <c r="D411" s="122" t="s">
        <v>9915</v>
      </c>
      <c r="E411" s="120">
        <v>192000</v>
      </c>
      <c r="F411" s="120">
        <v>240000</v>
      </c>
      <c r="G411" s="72" t="s">
        <v>17</v>
      </c>
      <c r="H411" s="72" t="s">
        <v>24</v>
      </c>
      <c r="I411" s="72" t="s">
        <v>24</v>
      </c>
      <c r="J411" s="72" t="s">
        <v>23</v>
      </c>
      <c r="K411" s="72" t="s">
        <v>9497</v>
      </c>
      <c r="L411" s="72" t="s">
        <v>10060</v>
      </c>
    </row>
    <row r="412" spans="1:12" ht="18.75" customHeight="1" x14ac:dyDescent="0.25">
      <c r="A412" s="177" t="s">
        <v>10243</v>
      </c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</row>
    <row r="413" spans="1:12" s="56" customFormat="1" ht="30" customHeight="1" x14ac:dyDescent="0.25">
      <c r="A413" s="150" t="s">
        <v>9628</v>
      </c>
      <c r="B413" s="151" t="s">
        <v>10168</v>
      </c>
      <c r="C413" s="154" t="s">
        <v>10169</v>
      </c>
      <c r="D413" s="165" t="s">
        <v>9522</v>
      </c>
      <c r="E413" s="153">
        <v>195500</v>
      </c>
      <c r="F413" s="153">
        <v>249375</v>
      </c>
      <c r="G413" s="150" t="s">
        <v>17</v>
      </c>
      <c r="H413" s="150" t="s">
        <v>24</v>
      </c>
      <c r="I413" s="150" t="s">
        <v>24</v>
      </c>
      <c r="J413" s="150" t="s">
        <v>23</v>
      </c>
      <c r="K413" s="150" t="s">
        <v>9509</v>
      </c>
      <c r="L413" s="150" t="s">
        <v>10170</v>
      </c>
    </row>
    <row r="414" spans="1:12" ht="18.75" customHeight="1" x14ac:dyDescent="0.25">
      <c r="A414" s="189" t="s">
        <v>9492</v>
      </c>
      <c r="B414" s="190"/>
      <c r="C414" s="190"/>
      <c r="D414" s="190"/>
      <c r="E414" s="190"/>
      <c r="F414" s="190"/>
      <c r="G414" s="190"/>
      <c r="H414" s="190"/>
      <c r="I414" s="190"/>
      <c r="J414" s="190"/>
      <c r="K414" s="190"/>
      <c r="L414" s="190"/>
    </row>
    <row r="415" spans="1:12" ht="18.75" customHeight="1" x14ac:dyDescent="0.25">
      <c r="A415" s="199" t="s">
        <v>9487</v>
      </c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</row>
    <row r="416" spans="1:12" s="78" customFormat="1" ht="15" customHeight="1" x14ac:dyDescent="0.25">
      <c r="A416" s="191" t="s">
        <v>9760</v>
      </c>
      <c r="B416" s="192"/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</row>
    <row r="417" spans="1:12" ht="30" customHeight="1" x14ac:dyDescent="0.25">
      <c r="A417" s="53" t="s">
        <v>9494</v>
      </c>
      <c r="B417" s="54" t="s">
        <v>9766</v>
      </c>
      <c r="C417" s="18" t="s">
        <v>9761</v>
      </c>
      <c r="D417" s="32" t="s">
        <v>9762</v>
      </c>
      <c r="E417" s="40">
        <v>28000</v>
      </c>
      <c r="F417" s="40">
        <v>35000</v>
      </c>
      <c r="G417" s="27" t="s">
        <v>17</v>
      </c>
      <c r="H417" s="27" t="s">
        <v>24</v>
      </c>
      <c r="I417" s="27" t="s">
        <v>24</v>
      </c>
      <c r="J417" s="27" t="s">
        <v>26</v>
      </c>
      <c r="K417" s="27" t="s">
        <v>9651</v>
      </c>
      <c r="L417" s="27" t="s">
        <v>9520</v>
      </c>
    </row>
    <row r="418" spans="1:12" ht="30" customHeight="1" x14ac:dyDescent="0.25">
      <c r="A418" s="26" t="s">
        <v>9499</v>
      </c>
      <c r="B418" s="27" t="s">
        <v>9767</v>
      </c>
      <c r="C418" s="18" t="s">
        <v>9763</v>
      </c>
      <c r="D418" s="32" t="s">
        <v>9496</v>
      </c>
      <c r="E418" s="40">
        <v>32000</v>
      </c>
      <c r="F418" s="40">
        <v>40000</v>
      </c>
      <c r="G418" s="27" t="s">
        <v>17</v>
      </c>
      <c r="H418" s="27" t="s">
        <v>24</v>
      </c>
      <c r="I418" s="27" t="s">
        <v>24</v>
      </c>
      <c r="J418" s="27" t="s">
        <v>26</v>
      </c>
      <c r="K418" s="27" t="s">
        <v>9651</v>
      </c>
      <c r="L418" s="27" t="s">
        <v>9520</v>
      </c>
    </row>
    <row r="419" spans="1:12" ht="30" customHeight="1" x14ac:dyDescent="0.25">
      <c r="A419" s="26" t="s">
        <v>9503</v>
      </c>
      <c r="B419" s="27" t="s">
        <v>9768</v>
      </c>
      <c r="C419" s="18" t="s">
        <v>9764</v>
      </c>
      <c r="D419" s="32" t="s">
        <v>9765</v>
      </c>
      <c r="E419" s="40">
        <v>60000</v>
      </c>
      <c r="F419" s="40">
        <v>75000</v>
      </c>
      <c r="G419" s="27" t="s">
        <v>17</v>
      </c>
      <c r="H419" s="27" t="s">
        <v>24</v>
      </c>
      <c r="I419" s="27" t="s">
        <v>24</v>
      </c>
      <c r="J419" s="27" t="s">
        <v>26</v>
      </c>
      <c r="K419" s="27" t="s">
        <v>9651</v>
      </c>
      <c r="L419" s="27" t="s">
        <v>9520</v>
      </c>
    </row>
    <row r="420" spans="1:12" x14ac:dyDescent="0.25">
      <c r="A420" s="191" t="s">
        <v>9769</v>
      </c>
      <c r="B420" s="192"/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</row>
    <row r="421" spans="1:12" s="56" customFormat="1" ht="30" customHeight="1" x14ac:dyDescent="0.25">
      <c r="A421" s="26" t="s">
        <v>9506</v>
      </c>
      <c r="B421" s="27" t="s">
        <v>9779</v>
      </c>
      <c r="C421" s="18" t="s">
        <v>9770</v>
      </c>
      <c r="D421" s="32" t="s">
        <v>9771</v>
      </c>
      <c r="E421" s="40">
        <v>50000</v>
      </c>
      <c r="F421" s="40">
        <v>62500</v>
      </c>
      <c r="G421" s="27" t="s">
        <v>17</v>
      </c>
      <c r="H421" s="27" t="s">
        <v>24</v>
      </c>
      <c r="I421" s="27" t="s">
        <v>24</v>
      </c>
      <c r="J421" s="27" t="s">
        <v>26</v>
      </c>
      <c r="K421" s="27" t="s">
        <v>9651</v>
      </c>
      <c r="L421" s="27" t="s">
        <v>9520</v>
      </c>
    </row>
    <row r="422" spans="1:12" ht="30" customHeight="1" x14ac:dyDescent="0.25">
      <c r="A422" s="26" t="s">
        <v>9605</v>
      </c>
      <c r="B422" s="27" t="s">
        <v>9780</v>
      </c>
      <c r="C422" s="18" t="s">
        <v>9772</v>
      </c>
      <c r="D422" s="32" t="s">
        <v>9773</v>
      </c>
      <c r="E422" s="40">
        <v>30000</v>
      </c>
      <c r="F422" s="40">
        <v>37500</v>
      </c>
      <c r="G422" s="27" t="s">
        <v>17</v>
      </c>
      <c r="H422" s="27" t="s">
        <v>24</v>
      </c>
      <c r="I422" s="27" t="s">
        <v>24</v>
      </c>
      <c r="J422" s="27" t="s">
        <v>26</v>
      </c>
      <c r="K422" s="27" t="s">
        <v>9651</v>
      </c>
      <c r="L422" s="27" t="s">
        <v>9520</v>
      </c>
    </row>
    <row r="423" spans="1:12" ht="30" customHeight="1" x14ac:dyDescent="0.25">
      <c r="A423" s="26" t="s">
        <v>9609</v>
      </c>
      <c r="B423" s="27" t="s">
        <v>9781</v>
      </c>
      <c r="C423" s="18" t="s">
        <v>9774</v>
      </c>
      <c r="D423" s="32" t="s">
        <v>9775</v>
      </c>
      <c r="E423" s="40">
        <v>60000</v>
      </c>
      <c r="F423" s="40">
        <v>75000</v>
      </c>
      <c r="G423" s="27" t="s">
        <v>17</v>
      </c>
      <c r="H423" s="27" t="s">
        <v>24</v>
      </c>
      <c r="I423" s="27" t="s">
        <v>24</v>
      </c>
      <c r="J423" s="27" t="s">
        <v>26</v>
      </c>
      <c r="K423" s="27" t="s">
        <v>9651</v>
      </c>
      <c r="L423" s="27" t="s">
        <v>9520</v>
      </c>
    </row>
    <row r="424" spans="1:12" ht="35.1" customHeight="1" x14ac:dyDescent="0.25">
      <c r="A424" s="26" t="s">
        <v>9614</v>
      </c>
      <c r="B424" s="27" t="s">
        <v>9782</v>
      </c>
      <c r="C424" s="18" t="s">
        <v>9776</v>
      </c>
      <c r="D424" s="32" t="s">
        <v>9777</v>
      </c>
      <c r="E424" s="40">
        <v>81000</v>
      </c>
      <c r="F424" s="40">
        <v>101250</v>
      </c>
      <c r="G424" s="27" t="s">
        <v>17</v>
      </c>
      <c r="H424" s="27" t="s">
        <v>24</v>
      </c>
      <c r="I424" s="27" t="s">
        <v>24</v>
      </c>
      <c r="J424" s="27" t="s">
        <v>26</v>
      </c>
      <c r="K424" s="27" t="s">
        <v>9651</v>
      </c>
      <c r="L424" s="27" t="s">
        <v>9520</v>
      </c>
    </row>
    <row r="425" spans="1:12" ht="18.75" customHeight="1" x14ac:dyDescent="0.25">
      <c r="A425" s="186" t="s">
        <v>10119</v>
      </c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</row>
    <row r="426" spans="1:12" s="56" customFormat="1" ht="30" customHeight="1" x14ac:dyDescent="0.25">
      <c r="A426" s="113" t="s">
        <v>9684</v>
      </c>
      <c r="B426" s="146" t="s">
        <v>10028</v>
      </c>
      <c r="C426" s="147" t="s">
        <v>10031</v>
      </c>
      <c r="D426" s="148" t="s">
        <v>10032</v>
      </c>
      <c r="E426" s="41">
        <v>62500</v>
      </c>
      <c r="F426" s="41">
        <v>78125</v>
      </c>
      <c r="G426" s="146" t="s">
        <v>17</v>
      </c>
      <c r="H426" s="146" t="s">
        <v>24</v>
      </c>
      <c r="I426" s="146" t="s">
        <v>24</v>
      </c>
      <c r="J426" s="146" t="s">
        <v>26</v>
      </c>
      <c r="K426" s="146" t="s">
        <v>10033</v>
      </c>
      <c r="L426" s="146" t="s">
        <v>9906</v>
      </c>
    </row>
    <row r="427" spans="1:12" s="56" customFormat="1" ht="30" customHeight="1" x14ac:dyDescent="0.25">
      <c r="A427" s="113" t="s">
        <v>9687</v>
      </c>
      <c r="B427" s="146" t="s">
        <v>10029</v>
      </c>
      <c r="C427" s="147" t="s">
        <v>10034</v>
      </c>
      <c r="D427" s="148" t="s">
        <v>10035</v>
      </c>
      <c r="E427" s="41">
        <v>30000</v>
      </c>
      <c r="F427" s="41">
        <v>37500</v>
      </c>
      <c r="G427" s="146" t="s">
        <v>17</v>
      </c>
      <c r="H427" s="146" t="s">
        <v>24</v>
      </c>
      <c r="I427" s="146" t="s">
        <v>24</v>
      </c>
      <c r="J427" s="146" t="s">
        <v>26</v>
      </c>
      <c r="K427" s="146" t="s">
        <v>10033</v>
      </c>
      <c r="L427" s="146" t="s">
        <v>9906</v>
      </c>
    </row>
    <row r="428" spans="1:12" ht="30" customHeight="1" x14ac:dyDescent="0.25">
      <c r="A428" s="113" t="s">
        <v>9690</v>
      </c>
      <c r="B428" s="146" t="s">
        <v>10030</v>
      </c>
      <c r="C428" s="147" t="s">
        <v>10067</v>
      </c>
      <c r="D428" s="148" t="s">
        <v>10036</v>
      </c>
      <c r="E428" s="41">
        <v>100000</v>
      </c>
      <c r="F428" s="41">
        <v>125000</v>
      </c>
      <c r="G428" s="146" t="s">
        <v>17</v>
      </c>
      <c r="H428" s="146" t="s">
        <v>24</v>
      </c>
      <c r="I428" s="146" t="s">
        <v>24</v>
      </c>
      <c r="J428" s="146" t="s">
        <v>23</v>
      </c>
      <c r="K428" s="146" t="s">
        <v>10033</v>
      </c>
      <c r="L428" s="146" t="s">
        <v>9906</v>
      </c>
    </row>
    <row r="429" spans="1:12" ht="18.75" customHeight="1" x14ac:dyDescent="0.25">
      <c r="A429" s="186" t="s">
        <v>9996</v>
      </c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</row>
    <row r="430" spans="1:12" ht="15" customHeight="1" x14ac:dyDescent="0.25">
      <c r="A430" s="201" t="s">
        <v>9621</v>
      </c>
      <c r="B430" s="187" t="s">
        <v>9783</v>
      </c>
      <c r="C430" s="260" t="s">
        <v>9859</v>
      </c>
      <c r="D430" s="254" t="s">
        <v>9778</v>
      </c>
      <c r="E430" s="86">
        <v>99000</v>
      </c>
      <c r="F430" s="86">
        <v>123750</v>
      </c>
      <c r="G430" s="193" t="s">
        <v>17</v>
      </c>
      <c r="H430" s="193" t="s">
        <v>24</v>
      </c>
      <c r="I430" s="193" t="s">
        <v>24</v>
      </c>
      <c r="J430" s="193" t="s">
        <v>26</v>
      </c>
      <c r="K430" s="193" t="s">
        <v>9651</v>
      </c>
      <c r="L430" s="193" t="s">
        <v>9520</v>
      </c>
    </row>
    <row r="431" spans="1:12" s="56" customFormat="1" ht="15" customHeight="1" x14ac:dyDescent="0.25">
      <c r="A431" s="202"/>
      <c r="B431" s="188"/>
      <c r="C431" s="261"/>
      <c r="D431" s="255"/>
      <c r="E431" s="87">
        <v>62000</v>
      </c>
      <c r="F431" s="87">
        <v>77500</v>
      </c>
      <c r="G431" s="194"/>
      <c r="H431" s="194"/>
      <c r="I431" s="194"/>
      <c r="J431" s="194"/>
      <c r="K431" s="194"/>
      <c r="L431" s="194"/>
    </row>
    <row r="432" spans="1:12" s="56" customFormat="1" ht="15" customHeight="1" x14ac:dyDescent="0.25">
      <c r="A432" s="191" t="s">
        <v>9784</v>
      </c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</row>
    <row r="433" spans="1:12" s="56" customFormat="1" ht="30" customHeight="1" x14ac:dyDescent="0.25">
      <c r="A433" s="26" t="s">
        <v>9625</v>
      </c>
      <c r="B433" s="27" t="s">
        <v>9791</v>
      </c>
      <c r="C433" s="18" t="s">
        <v>9785</v>
      </c>
      <c r="D433" s="32" t="s">
        <v>9786</v>
      </c>
      <c r="E433" s="40">
        <v>30000</v>
      </c>
      <c r="F433" s="40">
        <v>37500</v>
      </c>
      <c r="G433" s="27" t="s">
        <v>17</v>
      </c>
      <c r="H433" s="27" t="s">
        <v>24</v>
      </c>
      <c r="I433" s="27" t="s">
        <v>24</v>
      </c>
      <c r="J433" s="27" t="s">
        <v>26</v>
      </c>
      <c r="K433" s="27" t="s">
        <v>9651</v>
      </c>
      <c r="L433" s="27" t="s">
        <v>9520</v>
      </c>
    </row>
    <row r="434" spans="1:12" s="56" customFormat="1" ht="39.950000000000003" customHeight="1" x14ac:dyDescent="0.25">
      <c r="A434" s="26" t="s">
        <v>9628</v>
      </c>
      <c r="B434" s="27" t="s">
        <v>9792</v>
      </c>
      <c r="C434" s="18" t="s">
        <v>9787</v>
      </c>
      <c r="D434" s="32" t="s">
        <v>9788</v>
      </c>
      <c r="E434" s="40">
        <v>20000</v>
      </c>
      <c r="F434" s="40">
        <v>25000</v>
      </c>
      <c r="G434" s="27" t="s">
        <v>17</v>
      </c>
      <c r="H434" s="27" t="s">
        <v>24</v>
      </c>
      <c r="I434" s="27" t="s">
        <v>24</v>
      </c>
      <c r="J434" s="27" t="s">
        <v>26</v>
      </c>
      <c r="K434" s="27" t="s">
        <v>9651</v>
      </c>
      <c r="L434" s="27" t="s">
        <v>9520</v>
      </c>
    </row>
    <row r="435" spans="1:12" s="56" customFormat="1" ht="30" customHeight="1" x14ac:dyDescent="0.25">
      <c r="A435" s="26" t="s">
        <v>9670</v>
      </c>
      <c r="B435" s="27" t="s">
        <v>9793</v>
      </c>
      <c r="C435" s="18" t="s">
        <v>9789</v>
      </c>
      <c r="D435" s="32" t="s">
        <v>9790</v>
      </c>
      <c r="E435" s="40">
        <v>20000</v>
      </c>
      <c r="F435" s="40">
        <v>25000</v>
      </c>
      <c r="G435" s="27" t="s">
        <v>17</v>
      </c>
      <c r="H435" s="27" t="s">
        <v>24</v>
      </c>
      <c r="I435" s="27" t="s">
        <v>24</v>
      </c>
      <c r="J435" s="27" t="s">
        <v>26</v>
      </c>
      <c r="K435" s="27" t="s">
        <v>9651</v>
      </c>
      <c r="L435" s="27" t="s">
        <v>9520</v>
      </c>
    </row>
    <row r="436" spans="1:12" ht="30" customHeight="1" x14ac:dyDescent="0.25">
      <c r="A436" s="26" t="s">
        <v>9674</v>
      </c>
      <c r="B436" s="27" t="s">
        <v>9794</v>
      </c>
      <c r="C436" s="18" t="s">
        <v>9764</v>
      </c>
      <c r="D436" s="32" t="s">
        <v>9778</v>
      </c>
      <c r="E436" s="40">
        <v>50000</v>
      </c>
      <c r="F436" s="40">
        <v>62500</v>
      </c>
      <c r="G436" s="27" t="s">
        <v>17</v>
      </c>
      <c r="H436" s="27" t="s">
        <v>24</v>
      </c>
      <c r="I436" s="27" t="s">
        <v>24</v>
      </c>
      <c r="J436" s="27" t="s">
        <v>26</v>
      </c>
      <c r="K436" s="27" t="s">
        <v>9651</v>
      </c>
      <c r="L436" s="27" t="s">
        <v>9520</v>
      </c>
    </row>
    <row r="437" spans="1:12" s="56" customFormat="1" ht="18.75" x14ac:dyDescent="0.25">
      <c r="A437" s="186" t="s">
        <v>9997</v>
      </c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</row>
    <row r="438" spans="1:12" s="56" customFormat="1" ht="30" x14ac:dyDescent="0.25">
      <c r="A438" s="88" t="s">
        <v>9677</v>
      </c>
      <c r="B438" s="89" t="s">
        <v>9860</v>
      </c>
      <c r="C438" s="84" t="s">
        <v>9861</v>
      </c>
      <c r="D438" s="90" t="s">
        <v>9517</v>
      </c>
      <c r="E438" s="91">
        <v>37000</v>
      </c>
      <c r="F438" s="91">
        <v>46250</v>
      </c>
      <c r="G438" s="89" t="s">
        <v>17</v>
      </c>
      <c r="H438" s="89" t="s">
        <v>24</v>
      </c>
      <c r="I438" s="89" t="s">
        <v>24</v>
      </c>
      <c r="J438" s="89" t="s">
        <v>26</v>
      </c>
      <c r="K438" s="89" t="s">
        <v>9651</v>
      </c>
      <c r="L438" s="89" t="s">
        <v>9862</v>
      </c>
    </row>
    <row r="439" spans="1:12" s="56" customFormat="1" ht="18.75" customHeight="1" x14ac:dyDescent="0.25">
      <c r="A439" s="186" t="s">
        <v>10118</v>
      </c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</row>
    <row r="440" spans="1:12" s="56" customFormat="1" ht="30" customHeight="1" x14ac:dyDescent="0.25">
      <c r="A440" s="72" t="s">
        <v>9680</v>
      </c>
      <c r="B440" s="117" t="s">
        <v>10022</v>
      </c>
      <c r="C440" s="106" t="s">
        <v>10023</v>
      </c>
      <c r="D440" s="148" t="s">
        <v>9786</v>
      </c>
      <c r="E440" s="120">
        <v>37000</v>
      </c>
      <c r="F440" s="120">
        <v>46250</v>
      </c>
      <c r="G440" s="72" t="s">
        <v>17</v>
      </c>
      <c r="H440" s="72" t="s">
        <v>24</v>
      </c>
      <c r="I440" s="72" t="s">
        <v>24</v>
      </c>
      <c r="J440" s="72" t="s">
        <v>26</v>
      </c>
      <c r="K440" s="72" t="s">
        <v>9508</v>
      </c>
      <c r="L440" s="72" t="s">
        <v>9906</v>
      </c>
    </row>
    <row r="441" spans="1:12" s="56" customFormat="1" ht="30" customHeight="1" x14ac:dyDescent="0.25">
      <c r="A441" s="72" t="s">
        <v>9693</v>
      </c>
      <c r="B441" s="117" t="s">
        <v>10113</v>
      </c>
      <c r="C441" s="106" t="s">
        <v>10110</v>
      </c>
      <c r="D441" s="148" t="s">
        <v>9517</v>
      </c>
      <c r="E441" s="120">
        <v>41500</v>
      </c>
      <c r="F441" s="120">
        <v>51875</v>
      </c>
      <c r="G441" s="72" t="s">
        <v>17</v>
      </c>
      <c r="H441" s="72" t="s">
        <v>24</v>
      </c>
      <c r="I441" s="72" t="s">
        <v>24</v>
      </c>
      <c r="J441" s="72" t="s">
        <v>26</v>
      </c>
      <c r="K441" s="72" t="s">
        <v>10033</v>
      </c>
      <c r="L441" s="72" t="s">
        <v>9924</v>
      </c>
    </row>
    <row r="442" spans="1:12" s="56" customFormat="1" ht="18.75" customHeight="1" x14ac:dyDescent="0.25">
      <c r="A442" s="264" t="s">
        <v>10244</v>
      </c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</row>
    <row r="443" spans="1:12" s="56" customFormat="1" ht="30" customHeight="1" x14ac:dyDescent="0.25">
      <c r="A443" s="150" t="s">
        <v>9697</v>
      </c>
      <c r="B443" s="151" t="s">
        <v>10151</v>
      </c>
      <c r="C443" s="154" t="s">
        <v>10152</v>
      </c>
      <c r="D443" s="164" t="s">
        <v>10153</v>
      </c>
      <c r="E443" s="153">
        <v>33000</v>
      </c>
      <c r="F443" s="153">
        <v>41250</v>
      </c>
      <c r="G443" s="150" t="s">
        <v>17</v>
      </c>
      <c r="H443" s="150" t="s">
        <v>24</v>
      </c>
      <c r="I443" s="150" t="s">
        <v>24</v>
      </c>
      <c r="J443" s="150" t="s">
        <v>26</v>
      </c>
      <c r="K443" s="150" t="s">
        <v>10154</v>
      </c>
      <c r="L443" s="150" t="s">
        <v>10155</v>
      </c>
    </row>
    <row r="444" spans="1:12" s="56" customFormat="1" ht="30" customHeight="1" x14ac:dyDescent="0.25">
      <c r="A444" s="150" t="s">
        <v>9700</v>
      </c>
      <c r="B444" s="151" t="s">
        <v>10156</v>
      </c>
      <c r="C444" s="154" t="s">
        <v>10157</v>
      </c>
      <c r="D444" s="164" t="s">
        <v>10089</v>
      </c>
      <c r="E444" s="153">
        <v>34200</v>
      </c>
      <c r="F444" s="153">
        <v>42750</v>
      </c>
      <c r="G444" s="150" t="s">
        <v>17</v>
      </c>
      <c r="H444" s="150" t="s">
        <v>24</v>
      </c>
      <c r="I444" s="150" t="s">
        <v>24</v>
      </c>
      <c r="J444" s="150" t="s">
        <v>26</v>
      </c>
      <c r="K444" s="150" t="s">
        <v>10154</v>
      </c>
      <c r="L444" s="150" t="s">
        <v>10155</v>
      </c>
    </row>
    <row r="445" spans="1:12" ht="30" customHeight="1" x14ac:dyDescent="0.25">
      <c r="A445" s="150" t="s">
        <v>9704</v>
      </c>
      <c r="B445" s="151" t="s">
        <v>10195</v>
      </c>
      <c r="C445" s="154" t="s">
        <v>10196</v>
      </c>
      <c r="D445" s="164" t="s">
        <v>9778</v>
      </c>
      <c r="E445" s="153">
        <v>32000</v>
      </c>
      <c r="F445" s="153">
        <v>40000</v>
      </c>
      <c r="G445" s="150" t="s">
        <v>17</v>
      </c>
      <c r="H445" s="150" t="s">
        <v>24</v>
      </c>
      <c r="I445" s="150" t="s">
        <v>24</v>
      </c>
      <c r="J445" s="150" t="s">
        <v>26</v>
      </c>
      <c r="K445" s="150" t="s">
        <v>9509</v>
      </c>
      <c r="L445" s="150" t="s">
        <v>9906</v>
      </c>
    </row>
    <row r="446" spans="1:12" ht="18.75" customHeight="1" x14ac:dyDescent="0.25">
      <c r="A446" s="199" t="s">
        <v>9488</v>
      </c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</row>
    <row r="447" spans="1:12" s="56" customFormat="1" ht="30" customHeight="1" x14ac:dyDescent="0.25">
      <c r="A447" s="23" t="s">
        <v>9494</v>
      </c>
      <c r="B447" s="6" t="s">
        <v>9816</v>
      </c>
      <c r="C447" s="62" t="s">
        <v>9809</v>
      </c>
      <c r="D447" s="64" t="s">
        <v>9826</v>
      </c>
      <c r="E447" s="38">
        <v>376000</v>
      </c>
      <c r="F447" s="38">
        <v>470000</v>
      </c>
      <c r="G447" s="23" t="s">
        <v>17</v>
      </c>
      <c r="H447" s="23" t="s">
        <v>24</v>
      </c>
      <c r="I447" s="23" t="s">
        <v>24</v>
      </c>
      <c r="J447" s="23" t="s">
        <v>23</v>
      </c>
      <c r="K447" s="23" t="s">
        <v>9501</v>
      </c>
      <c r="L447" s="23" t="s">
        <v>9498</v>
      </c>
    </row>
    <row r="448" spans="1:12" s="56" customFormat="1" ht="30" customHeight="1" x14ac:dyDescent="0.25">
      <c r="A448" s="23" t="s">
        <v>9499</v>
      </c>
      <c r="B448" s="6" t="s">
        <v>9817</v>
      </c>
      <c r="C448" s="62" t="s">
        <v>9810</v>
      </c>
      <c r="D448" s="64" t="s">
        <v>9828</v>
      </c>
      <c r="E448" s="38">
        <v>200000</v>
      </c>
      <c r="F448" s="38">
        <v>250000</v>
      </c>
      <c r="G448" s="23" t="s">
        <v>17</v>
      </c>
      <c r="H448" s="23" t="s">
        <v>24</v>
      </c>
      <c r="I448" s="23" t="s">
        <v>24</v>
      </c>
      <c r="J448" s="23" t="s">
        <v>23</v>
      </c>
      <c r="K448" s="23" t="s">
        <v>9815</v>
      </c>
      <c r="L448" s="23" t="s">
        <v>9523</v>
      </c>
    </row>
    <row r="449" spans="1:12" s="56" customFormat="1" ht="30" customHeight="1" x14ac:dyDescent="0.25">
      <c r="A449" s="23" t="s">
        <v>9503</v>
      </c>
      <c r="B449" s="6" t="s">
        <v>9818</v>
      </c>
      <c r="C449" s="62" t="s">
        <v>9811</v>
      </c>
      <c r="D449" s="64" t="s">
        <v>9829</v>
      </c>
      <c r="E449" s="38">
        <v>280000</v>
      </c>
      <c r="F449" s="38">
        <v>350000</v>
      </c>
      <c r="G449" s="23" t="s">
        <v>17</v>
      </c>
      <c r="H449" s="23" t="s">
        <v>24</v>
      </c>
      <c r="I449" s="23" t="s">
        <v>24</v>
      </c>
      <c r="J449" s="23" t="s">
        <v>23</v>
      </c>
      <c r="K449" s="23" t="s">
        <v>9815</v>
      </c>
      <c r="L449" s="23" t="s">
        <v>9799</v>
      </c>
    </row>
    <row r="450" spans="1:12" s="56" customFormat="1" ht="30" customHeight="1" x14ac:dyDescent="0.25">
      <c r="A450" s="23" t="s">
        <v>9506</v>
      </c>
      <c r="B450" s="6" t="s">
        <v>9819</v>
      </c>
      <c r="C450" s="62" t="s">
        <v>9812</v>
      </c>
      <c r="D450" s="64" t="s">
        <v>9830</v>
      </c>
      <c r="E450" s="38">
        <v>450000</v>
      </c>
      <c r="F450" s="38">
        <v>562500</v>
      </c>
      <c r="G450" s="23" t="s">
        <v>17</v>
      </c>
      <c r="H450" s="23" t="s">
        <v>24</v>
      </c>
      <c r="I450" s="23" t="s">
        <v>24</v>
      </c>
      <c r="J450" s="23" t="s">
        <v>23</v>
      </c>
      <c r="K450" s="23" t="s">
        <v>9815</v>
      </c>
      <c r="L450" s="23" t="s">
        <v>9799</v>
      </c>
    </row>
    <row r="451" spans="1:12" s="56" customFormat="1" ht="30" customHeight="1" x14ac:dyDescent="0.25">
      <c r="A451" s="23" t="s">
        <v>9605</v>
      </c>
      <c r="B451" s="6" t="s">
        <v>9820</v>
      </c>
      <c r="C451" s="62" t="s">
        <v>9813</v>
      </c>
      <c r="D451" s="64" t="s">
        <v>9831</v>
      </c>
      <c r="E451" s="38">
        <v>300000</v>
      </c>
      <c r="F451" s="38">
        <v>375000</v>
      </c>
      <c r="G451" s="23" t="s">
        <v>17</v>
      </c>
      <c r="H451" s="23" t="s">
        <v>24</v>
      </c>
      <c r="I451" s="23" t="s">
        <v>24</v>
      </c>
      <c r="J451" s="23" t="s">
        <v>23</v>
      </c>
      <c r="K451" s="23" t="s">
        <v>9815</v>
      </c>
      <c r="L451" s="23" t="s">
        <v>9799</v>
      </c>
    </row>
    <row r="452" spans="1:12" s="56" customFormat="1" ht="30" customHeight="1" x14ac:dyDescent="0.25">
      <c r="A452" s="23" t="s">
        <v>9609</v>
      </c>
      <c r="B452" s="6" t="s">
        <v>9821</v>
      </c>
      <c r="C452" s="62" t="s">
        <v>9814</v>
      </c>
      <c r="D452" s="65" t="s">
        <v>9822</v>
      </c>
      <c r="E452" s="38">
        <v>450000</v>
      </c>
      <c r="F452" s="38">
        <v>562500</v>
      </c>
      <c r="G452" s="23" t="s">
        <v>17</v>
      </c>
      <c r="H452" s="23" t="s">
        <v>24</v>
      </c>
      <c r="I452" s="23" t="s">
        <v>24</v>
      </c>
      <c r="J452" s="23" t="s">
        <v>23</v>
      </c>
      <c r="K452" s="23" t="s">
        <v>9800</v>
      </c>
      <c r="L452" s="23" t="s">
        <v>9523</v>
      </c>
    </row>
    <row r="453" spans="1:12" ht="18.75" customHeight="1" x14ac:dyDescent="0.25">
      <c r="A453" s="186" t="s">
        <v>9986</v>
      </c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</row>
    <row r="454" spans="1:12" ht="54.95" customHeight="1" x14ac:dyDescent="0.25">
      <c r="A454" s="72" t="s">
        <v>9614</v>
      </c>
      <c r="B454" s="117" t="s">
        <v>9878</v>
      </c>
      <c r="C454" s="106" t="s">
        <v>9880</v>
      </c>
      <c r="D454" s="127" t="s">
        <v>9879</v>
      </c>
      <c r="E454" s="120">
        <v>210000</v>
      </c>
      <c r="F454" s="120">
        <v>262500</v>
      </c>
      <c r="G454" s="72" t="s">
        <v>17</v>
      </c>
      <c r="H454" s="72" t="s">
        <v>24</v>
      </c>
      <c r="I454" s="72" t="s">
        <v>24</v>
      </c>
      <c r="J454" s="72" t="s">
        <v>23</v>
      </c>
      <c r="K454" s="72" t="s">
        <v>9508</v>
      </c>
      <c r="L454" s="72" t="s">
        <v>9652</v>
      </c>
    </row>
    <row r="455" spans="1:12" s="56" customFormat="1" ht="30" customHeight="1" x14ac:dyDescent="0.25">
      <c r="A455" s="72" t="s">
        <v>9621</v>
      </c>
      <c r="B455" s="117" t="s">
        <v>9909</v>
      </c>
      <c r="C455" s="106" t="s">
        <v>9925</v>
      </c>
      <c r="D455" s="127" t="s">
        <v>9926</v>
      </c>
      <c r="E455" s="120">
        <v>38215.599999999999</v>
      </c>
      <c r="F455" s="120">
        <v>47769.5</v>
      </c>
      <c r="G455" s="72" t="s">
        <v>17</v>
      </c>
      <c r="H455" s="72" t="s">
        <v>24</v>
      </c>
      <c r="I455" s="72" t="s">
        <v>24</v>
      </c>
      <c r="J455" s="72" t="s">
        <v>26</v>
      </c>
      <c r="K455" s="72" t="s">
        <v>9508</v>
      </c>
      <c r="L455" s="72" t="s">
        <v>9927</v>
      </c>
    </row>
    <row r="456" spans="1:12" s="56" customFormat="1" ht="30" customHeight="1" x14ac:dyDescent="0.25">
      <c r="A456" s="72" t="s">
        <v>9625</v>
      </c>
      <c r="B456" s="117" t="s">
        <v>9921</v>
      </c>
      <c r="C456" s="106" t="s">
        <v>9922</v>
      </c>
      <c r="D456" s="127" t="s">
        <v>9923</v>
      </c>
      <c r="E456" s="120">
        <v>170000</v>
      </c>
      <c r="F456" s="120">
        <v>212500</v>
      </c>
      <c r="G456" s="72" t="s">
        <v>17</v>
      </c>
      <c r="H456" s="72" t="s">
        <v>24</v>
      </c>
      <c r="I456" s="72" t="s">
        <v>24</v>
      </c>
      <c r="J456" s="72" t="s">
        <v>23</v>
      </c>
      <c r="K456" s="72" t="s">
        <v>9501</v>
      </c>
      <c r="L456" s="72" t="s">
        <v>9924</v>
      </c>
    </row>
    <row r="457" spans="1:12" ht="30" customHeight="1" x14ac:dyDescent="0.25">
      <c r="A457" s="72" t="s">
        <v>9628</v>
      </c>
      <c r="B457" s="117" t="s">
        <v>9935</v>
      </c>
      <c r="C457" s="106" t="s">
        <v>9938</v>
      </c>
      <c r="D457" s="127" t="s">
        <v>9941</v>
      </c>
      <c r="E457" s="120">
        <v>498000</v>
      </c>
      <c r="F457" s="120">
        <v>622500</v>
      </c>
      <c r="G457" s="72" t="s">
        <v>17</v>
      </c>
      <c r="H457" s="72" t="s">
        <v>24</v>
      </c>
      <c r="I457" s="72" t="s">
        <v>24</v>
      </c>
      <c r="J457" s="72" t="s">
        <v>23</v>
      </c>
      <c r="K457" s="72" t="s">
        <v>9508</v>
      </c>
      <c r="L457" s="72" t="s">
        <v>9942</v>
      </c>
    </row>
    <row r="458" spans="1:12" ht="30" customHeight="1" x14ac:dyDescent="0.25">
      <c r="A458" s="72" t="s">
        <v>9670</v>
      </c>
      <c r="B458" s="117" t="s">
        <v>9936</v>
      </c>
      <c r="C458" s="106" t="s">
        <v>9939</v>
      </c>
      <c r="D458" s="127" t="s">
        <v>9941</v>
      </c>
      <c r="E458" s="120">
        <v>496000</v>
      </c>
      <c r="F458" s="120">
        <v>620000</v>
      </c>
      <c r="G458" s="72" t="s">
        <v>17</v>
      </c>
      <c r="H458" s="72" t="s">
        <v>24</v>
      </c>
      <c r="I458" s="72" t="s">
        <v>24</v>
      </c>
      <c r="J458" s="72" t="s">
        <v>23</v>
      </c>
      <c r="K458" s="72" t="s">
        <v>9508</v>
      </c>
      <c r="L458" s="72" t="s">
        <v>9942</v>
      </c>
    </row>
    <row r="459" spans="1:12" ht="30" customHeight="1" x14ac:dyDescent="0.25">
      <c r="A459" s="72" t="s">
        <v>9674</v>
      </c>
      <c r="B459" s="117" t="s">
        <v>9937</v>
      </c>
      <c r="C459" s="106" t="s">
        <v>9940</v>
      </c>
      <c r="D459" s="127" t="s">
        <v>9941</v>
      </c>
      <c r="E459" s="120">
        <v>245000</v>
      </c>
      <c r="F459" s="120">
        <v>306250</v>
      </c>
      <c r="G459" s="72" t="s">
        <v>17</v>
      </c>
      <c r="H459" s="72" t="s">
        <v>24</v>
      </c>
      <c r="I459" s="72" t="s">
        <v>24</v>
      </c>
      <c r="J459" s="72" t="s">
        <v>23</v>
      </c>
      <c r="K459" s="72" t="s">
        <v>9508</v>
      </c>
      <c r="L459" s="72" t="s">
        <v>9942</v>
      </c>
    </row>
    <row r="460" spans="1:12" ht="30" customHeight="1" x14ac:dyDescent="0.25">
      <c r="A460" s="72" t="s">
        <v>9677</v>
      </c>
      <c r="B460" s="117" t="s">
        <v>9950</v>
      </c>
      <c r="C460" s="106" t="s">
        <v>9953</v>
      </c>
      <c r="D460" s="127" t="s">
        <v>9941</v>
      </c>
      <c r="E460" s="120">
        <v>495000</v>
      </c>
      <c r="F460" s="120">
        <v>618750</v>
      </c>
      <c r="G460" s="72" t="s">
        <v>17</v>
      </c>
      <c r="H460" s="72" t="s">
        <v>24</v>
      </c>
      <c r="I460" s="72" t="s">
        <v>24</v>
      </c>
      <c r="J460" s="72" t="s">
        <v>23</v>
      </c>
      <c r="K460" s="72" t="s">
        <v>9508</v>
      </c>
      <c r="L460" s="72" t="s">
        <v>9954</v>
      </c>
    </row>
    <row r="461" spans="1:12" ht="30" customHeight="1" x14ac:dyDescent="0.25">
      <c r="A461" s="72" t="s">
        <v>9680</v>
      </c>
      <c r="B461" s="117" t="s">
        <v>9952</v>
      </c>
      <c r="C461" s="106" t="s">
        <v>9955</v>
      </c>
      <c r="D461" s="127" t="s">
        <v>9941</v>
      </c>
      <c r="E461" s="120">
        <v>360000</v>
      </c>
      <c r="F461" s="120">
        <v>450000</v>
      </c>
      <c r="G461" s="72" t="s">
        <v>17</v>
      </c>
      <c r="H461" s="72" t="s">
        <v>24</v>
      </c>
      <c r="I461" s="72" t="s">
        <v>24</v>
      </c>
      <c r="J461" s="72" t="s">
        <v>23</v>
      </c>
      <c r="K461" s="72" t="s">
        <v>9508</v>
      </c>
      <c r="L461" s="72" t="s">
        <v>9906</v>
      </c>
    </row>
    <row r="462" spans="1:12" ht="30" customHeight="1" x14ac:dyDescent="0.25">
      <c r="A462" s="72" t="s">
        <v>9684</v>
      </c>
      <c r="B462" s="117" t="s">
        <v>9951</v>
      </c>
      <c r="C462" s="106" t="s">
        <v>9956</v>
      </c>
      <c r="D462" s="127" t="s">
        <v>9941</v>
      </c>
      <c r="E462" s="120">
        <v>495000</v>
      </c>
      <c r="F462" s="120">
        <v>618750</v>
      </c>
      <c r="G462" s="72" t="s">
        <v>17</v>
      </c>
      <c r="H462" s="72" t="s">
        <v>24</v>
      </c>
      <c r="I462" s="72" t="s">
        <v>24</v>
      </c>
      <c r="J462" s="72" t="s">
        <v>23</v>
      </c>
      <c r="K462" s="72" t="s">
        <v>9508</v>
      </c>
      <c r="L462" s="72" t="s">
        <v>9924</v>
      </c>
    </row>
    <row r="463" spans="1:12" s="56" customFormat="1" ht="30" customHeight="1" x14ac:dyDescent="0.25">
      <c r="A463" s="72" t="s">
        <v>9687</v>
      </c>
      <c r="B463" s="117" t="s">
        <v>9960</v>
      </c>
      <c r="C463" s="111" t="s">
        <v>9973</v>
      </c>
      <c r="D463" s="127" t="s">
        <v>9974</v>
      </c>
      <c r="E463" s="120">
        <v>64810</v>
      </c>
      <c r="F463" s="120">
        <v>81012.5</v>
      </c>
      <c r="G463" s="72" t="s">
        <v>17</v>
      </c>
      <c r="H463" s="72" t="s">
        <v>24</v>
      </c>
      <c r="I463" s="72" t="s">
        <v>24</v>
      </c>
      <c r="J463" s="72" t="s">
        <v>26</v>
      </c>
      <c r="K463" s="72" t="s">
        <v>9497</v>
      </c>
      <c r="L463" s="72" t="s">
        <v>9906</v>
      </c>
    </row>
    <row r="464" spans="1:12" ht="18.75" customHeight="1" x14ac:dyDescent="0.25">
      <c r="A464" s="186" t="s">
        <v>10117</v>
      </c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</row>
    <row r="465" spans="1:12" s="56" customFormat="1" ht="30" customHeight="1" x14ac:dyDescent="0.25">
      <c r="A465" s="72" t="s">
        <v>9693</v>
      </c>
      <c r="B465" s="117" t="s">
        <v>10019</v>
      </c>
      <c r="C465" s="106" t="s">
        <v>10024</v>
      </c>
      <c r="D465" s="119" t="s">
        <v>9941</v>
      </c>
      <c r="E465" s="125">
        <v>60000</v>
      </c>
      <c r="F465" s="125">
        <v>75000</v>
      </c>
      <c r="G465" s="72" t="s">
        <v>17</v>
      </c>
      <c r="H465" s="72" t="s">
        <v>24</v>
      </c>
      <c r="I465" s="72" t="s">
        <v>24</v>
      </c>
      <c r="J465" s="72" t="s">
        <v>26</v>
      </c>
      <c r="K465" s="72" t="s">
        <v>9508</v>
      </c>
      <c r="L465" s="72" t="s">
        <v>10025</v>
      </c>
    </row>
    <row r="466" spans="1:12" s="56" customFormat="1" ht="30" customHeight="1" x14ac:dyDescent="0.25">
      <c r="A466" s="72" t="s">
        <v>9697</v>
      </c>
      <c r="B466" s="117" t="s">
        <v>10020</v>
      </c>
      <c r="C466" s="106" t="s">
        <v>10018</v>
      </c>
      <c r="D466" s="119" t="s">
        <v>9941</v>
      </c>
      <c r="E466" s="125">
        <v>69000</v>
      </c>
      <c r="F466" s="125">
        <v>86250</v>
      </c>
      <c r="G466" s="72" t="s">
        <v>17</v>
      </c>
      <c r="H466" s="72" t="s">
        <v>24</v>
      </c>
      <c r="I466" s="72" t="s">
        <v>24</v>
      </c>
      <c r="J466" s="72" t="s">
        <v>26</v>
      </c>
      <c r="K466" s="72" t="s">
        <v>9508</v>
      </c>
      <c r="L466" s="72" t="s">
        <v>9652</v>
      </c>
    </row>
    <row r="467" spans="1:12" s="56" customFormat="1" ht="30" customHeight="1" x14ac:dyDescent="0.25">
      <c r="A467" s="72" t="s">
        <v>9700</v>
      </c>
      <c r="B467" s="117" t="s">
        <v>10094</v>
      </c>
      <c r="C467" s="106" t="s">
        <v>10095</v>
      </c>
      <c r="D467" s="119" t="s">
        <v>9532</v>
      </c>
      <c r="E467" s="125">
        <v>22715.75</v>
      </c>
      <c r="F467" s="125">
        <v>28394.69</v>
      </c>
      <c r="G467" s="72" t="s">
        <v>17</v>
      </c>
      <c r="H467" s="72" t="s">
        <v>24</v>
      </c>
      <c r="I467" s="72" t="s">
        <v>24</v>
      </c>
      <c r="J467" s="72" t="s">
        <v>26</v>
      </c>
      <c r="K467" s="72" t="s">
        <v>9497</v>
      </c>
      <c r="L467" s="72" t="s">
        <v>10096</v>
      </c>
    </row>
    <row r="468" spans="1:12" s="56" customFormat="1" ht="18.75" customHeight="1" x14ac:dyDescent="0.25">
      <c r="A468" s="177" t="s">
        <v>10245</v>
      </c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</row>
    <row r="469" spans="1:12" s="56" customFormat="1" ht="30" customHeight="1" x14ac:dyDescent="0.25">
      <c r="A469" s="150" t="s">
        <v>9704</v>
      </c>
      <c r="B469" s="151" t="s">
        <v>10129</v>
      </c>
      <c r="C469" s="154" t="s">
        <v>10130</v>
      </c>
      <c r="D469" s="152" t="s">
        <v>9941</v>
      </c>
      <c r="E469" s="166">
        <v>490000</v>
      </c>
      <c r="F469" s="166">
        <v>612500</v>
      </c>
      <c r="G469" s="150" t="s">
        <v>17</v>
      </c>
      <c r="H469" s="150" t="s">
        <v>24</v>
      </c>
      <c r="I469" s="150" t="s">
        <v>24</v>
      </c>
      <c r="J469" s="150" t="s">
        <v>23</v>
      </c>
      <c r="K469" s="150" t="s">
        <v>9497</v>
      </c>
      <c r="L469" s="150" t="s">
        <v>9954</v>
      </c>
    </row>
    <row r="470" spans="1:12" ht="30" customHeight="1" x14ac:dyDescent="0.25">
      <c r="A470" s="150" t="s">
        <v>9707</v>
      </c>
      <c r="B470" s="151" t="s">
        <v>10131</v>
      </c>
      <c r="C470" s="154" t="s">
        <v>10132</v>
      </c>
      <c r="D470" s="152" t="s">
        <v>9532</v>
      </c>
      <c r="E470" s="166">
        <v>23542.2</v>
      </c>
      <c r="F470" s="166">
        <v>29427.75</v>
      </c>
      <c r="G470" s="150" t="s">
        <v>17</v>
      </c>
      <c r="H470" s="150" t="s">
        <v>24</v>
      </c>
      <c r="I470" s="150" t="s">
        <v>24</v>
      </c>
      <c r="J470" s="150" t="s">
        <v>26</v>
      </c>
      <c r="K470" s="150" t="s">
        <v>9497</v>
      </c>
      <c r="L470" s="150" t="s">
        <v>10096</v>
      </c>
    </row>
    <row r="471" spans="1:12" s="56" customFormat="1" ht="30" customHeight="1" x14ac:dyDescent="0.25">
      <c r="A471" s="150" t="s">
        <v>9710</v>
      </c>
      <c r="B471" s="151" t="s">
        <v>10165</v>
      </c>
      <c r="C471" s="154" t="s">
        <v>10194</v>
      </c>
      <c r="D471" s="152" t="s">
        <v>10255</v>
      </c>
      <c r="E471" s="166">
        <v>34110</v>
      </c>
      <c r="F471" s="166">
        <v>42637.5</v>
      </c>
      <c r="G471" s="150" t="s">
        <v>17</v>
      </c>
      <c r="H471" s="150" t="s">
        <v>24</v>
      </c>
      <c r="I471" s="150" t="s">
        <v>24</v>
      </c>
      <c r="J471" s="150" t="s">
        <v>26</v>
      </c>
      <c r="K471" s="150" t="s">
        <v>9509</v>
      </c>
      <c r="L471" s="150" t="s">
        <v>9954</v>
      </c>
    </row>
    <row r="472" spans="1:12" s="56" customFormat="1" ht="30" customHeight="1" x14ac:dyDescent="0.25">
      <c r="A472" s="150" t="s">
        <v>9713</v>
      </c>
      <c r="B472" s="151" t="s">
        <v>10133</v>
      </c>
      <c r="C472" s="154" t="s">
        <v>10134</v>
      </c>
      <c r="D472" s="152" t="s">
        <v>9822</v>
      </c>
      <c r="E472" s="166">
        <v>22500</v>
      </c>
      <c r="F472" s="166">
        <v>28125</v>
      </c>
      <c r="G472" s="150" t="s">
        <v>17</v>
      </c>
      <c r="H472" s="150" t="s">
        <v>24</v>
      </c>
      <c r="I472" s="150" t="s">
        <v>24</v>
      </c>
      <c r="J472" s="150" t="s">
        <v>26</v>
      </c>
      <c r="K472" s="150" t="s">
        <v>9497</v>
      </c>
      <c r="L472" s="150" t="s">
        <v>10135</v>
      </c>
    </row>
    <row r="473" spans="1:12" ht="30" customHeight="1" x14ac:dyDescent="0.25">
      <c r="A473" s="150" t="s">
        <v>9716</v>
      </c>
      <c r="B473" s="151" t="s">
        <v>10143</v>
      </c>
      <c r="C473" s="154" t="s">
        <v>10144</v>
      </c>
      <c r="D473" s="152" t="s">
        <v>9941</v>
      </c>
      <c r="E473" s="166">
        <v>400000</v>
      </c>
      <c r="F473" s="166">
        <v>500000</v>
      </c>
      <c r="G473" s="150" t="s">
        <v>17</v>
      </c>
      <c r="H473" s="150" t="s">
        <v>24</v>
      </c>
      <c r="I473" s="150" t="s">
        <v>24</v>
      </c>
      <c r="J473" s="150" t="s">
        <v>23</v>
      </c>
      <c r="K473" s="150" t="s">
        <v>9509</v>
      </c>
      <c r="L473" s="150" t="s">
        <v>9954</v>
      </c>
    </row>
    <row r="474" spans="1:12" ht="30" customHeight="1" x14ac:dyDescent="0.25">
      <c r="A474" s="150" t="s">
        <v>9719</v>
      </c>
      <c r="B474" s="151" t="s">
        <v>10171</v>
      </c>
      <c r="C474" s="154" t="s">
        <v>10173</v>
      </c>
      <c r="D474" s="152" t="s">
        <v>9517</v>
      </c>
      <c r="E474" s="166">
        <v>37000</v>
      </c>
      <c r="F474" s="166">
        <v>46250</v>
      </c>
      <c r="G474" s="150" t="s">
        <v>17</v>
      </c>
      <c r="H474" s="150" t="s">
        <v>24</v>
      </c>
      <c r="I474" s="150" t="s">
        <v>24</v>
      </c>
      <c r="J474" s="150" t="s">
        <v>26</v>
      </c>
      <c r="K474" s="150" t="s">
        <v>9509</v>
      </c>
      <c r="L474" s="150" t="s">
        <v>9931</v>
      </c>
    </row>
    <row r="475" spans="1:12" s="56" customFormat="1" ht="30" customHeight="1" x14ac:dyDescent="0.25">
      <c r="A475" s="150" t="s">
        <v>9722</v>
      </c>
      <c r="B475" s="151" t="s">
        <v>10172</v>
      </c>
      <c r="C475" s="154" t="s">
        <v>10175</v>
      </c>
      <c r="D475" s="152" t="s">
        <v>10176</v>
      </c>
      <c r="E475" s="166">
        <v>22000</v>
      </c>
      <c r="F475" s="166">
        <v>27500</v>
      </c>
      <c r="G475" s="150" t="s">
        <v>17</v>
      </c>
      <c r="H475" s="150" t="s">
        <v>24</v>
      </c>
      <c r="I475" s="150" t="s">
        <v>24</v>
      </c>
      <c r="J475" s="150" t="s">
        <v>26</v>
      </c>
      <c r="K475" s="150" t="s">
        <v>9509</v>
      </c>
      <c r="L475" s="150" t="s">
        <v>9652</v>
      </c>
    </row>
    <row r="476" spans="1:12" ht="30" customHeight="1" x14ac:dyDescent="0.25">
      <c r="A476" s="150" t="s">
        <v>9725</v>
      </c>
      <c r="B476" s="151" t="s">
        <v>10193</v>
      </c>
      <c r="C476" s="154" t="s">
        <v>10192</v>
      </c>
      <c r="D476" s="152" t="s">
        <v>10036</v>
      </c>
      <c r="E476" s="166">
        <v>35000</v>
      </c>
      <c r="F476" s="166">
        <v>43750</v>
      </c>
      <c r="G476" s="150" t="s">
        <v>17</v>
      </c>
      <c r="H476" s="150" t="s">
        <v>24</v>
      </c>
      <c r="I476" s="150" t="s">
        <v>24</v>
      </c>
      <c r="J476" s="150" t="s">
        <v>26</v>
      </c>
      <c r="K476" s="150" t="s">
        <v>9509</v>
      </c>
      <c r="L476" s="150" t="s">
        <v>9652</v>
      </c>
    </row>
    <row r="477" spans="1:12" s="56" customFormat="1" ht="18.75" customHeight="1" x14ac:dyDescent="0.25">
      <c r="A477" s="199" t="s">
        <v>9489</v>
      </c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</row>
    <row r="478" spans="1:12" ht="50.1" customHeight="1" x14ac:dyDescent="0.25">
      <c r="A478" s="19" t="s">
        <v>9494</v>
      </c>
      <c r="B478" s="6" t="s">
        <v>9545</v>
      </c>
      <c r="C478" s="8" t="s">
        <v>9514</v>
      </c>
      <c r="D478" s="22" t="s">
        <v>9515</v>
      </c>
      <c r="E478" s="39">
        <v>490000</v>
      </c>
      <c r="F478" s="39">
        <v>612500</v>
      </c>
      <c r="G478" s="5" t="s">
        <v>17</v>
      </c>
      <c r="H478" s="5" t="s">
        <v>24</v>
      </c>
      <c r="I478" s="5" t="s">
        <v>24</v>
      </c>
      <c r="J478" s="5" t="s">
        <v>23</v>
      </c>
      <c r="K478" s="5" t="s">
        <v>9501</v>
      </c>
      <c r="L478" s="5" t="s">
        <v>9498</v>
      </c>
    </row>
    <row r="479" spans="1:12" ht="18.75" customHeight="1" x14ac:dyDescent="0.25">
      <c r="A479" s="186" t="s">
        <v>9981</v>
      </c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</row>
    <row r="480" spans="1:12" s="56" customFormat="1" ht="30" customHeight="1" x14ac:dyDescent="0.25">
      <c r="A480" s="72" t="s">
        <v>9499</v>
      </c>
      <c r="B480" s="117" t="s">
        <v>9961</v>
      </c>
      <c r="C480" s="111" t="s">
        <v>9963</v>
      </c>
      <c r="D480" s="127" t="s">
        <v>9964</v>
      </c>
      <c r="E480" s="120">
        <v>190000</v>
      </c>
      <c r="F480" s="120">
        <v>237500</v>
      </c>
      <c r="G480" s="72" t="s">
        <v>17</v>
      </c>
      <c r="H480" s="72" t="s">
        <v>24</v>
      </c>
      <c r="I480" s="72" t="s">
        <v>24</v>
      </c>
      <c r="J480" s="72" t="s">
        <v>23</v>
      </c>
      <c r="K480" s="72" t="s">
        <v>9501</v>
      </c>
      <c r="L480" s="72" t="s">
        <v>9965</v>
      </c>
    </row>
    <row r="481" spans="1:25" s="56" customFormat="1" ht="18.75" customHeight="1" x14ac:dyDescent="0.25">
      <c r="A481" s="186" t="s">
        <v>10116</v>
      </c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</row>
    <row r="482" spans="1:25" ht="30" customHeight="1" x14ac:dyDescent="0.25">
      <c r="A482" s="72" t="s">
        <v>9503</v>
      </c>
      <c r="B482" s="117" t="s">
        <v>10016</v>
      </c>
      <c r="C482" s="106" t="s">
        <v>10017</v>
      </c>
      <c r="D482" s="119" t="s">
        <v>10021</v>
      </c>
      <c r="E482" s="120">
        <v>110000</v>
      </c>
      <c r="F482" s="120">
        <v>137500</v>
      </c>
      <c r="G482" s="72" t="s">
        <v>17</v>
      </c>
      <c r="H482" s="72" t="s">
        <v>24</v>
      </c>
      <c r="I482" s="72" t="s">
        <v>24</v>
      </c>
      <c r="J482" s="72" t="s">
        <v>23</v>
      </c>
      <c r="K482" s="72" t="s">
        <v>9508</v>
      </c>
      <c r="L482" s="72" t="s">
        <v>9965</v>
      </c>
    </row>
    <row r="483" spans="1:25" s="56" customFormat="1" ht="30" customHeight="1" x14ac:dyDescent="0.25">
      <c r="A483" s="72" t="s">
        <v>9506</v>
      </c>
      <c r="B483" s="117" t="s">
        <v>10114</v>
      </c>
      <c r="C483" s="106" t="s">
        <v>10090</v>
      </c>
      <c r="D483" s="119" t="s">
        <v>10091</v>
      </c>
      <c r="E483" s="120">
        <v>400000</v>
      </c>
      <c r="F483" s="120">
        <v>500000</v>
      </c>
      <c r="G483" s="72" t="s">
        <v>17</v>
      </c>
      <c r="H483" s="72" t="s">
        <v>24</v>
      </c>
      <c r="I483" s="72" t="s">
        <v>24</v>
      </c>
      <c r="J483" s="72" t="s">
        <v>23</v>
      </c>
      <c r="K483" s="72" t="s">
        <v>9497</v>
      </c>
      <c r="L483" s="72" t="s">
        <v>9916</v>
      </c>
    </row>
    <row r="484" spans="1:25" s="56" customFormat="1" ht="18.75" customHeight="1" x14ac:dyDescent="0.25">
      <c r="A484" s="177" t="s">
        <v>10246</v>
      </c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</row>
    <row r="485" spans="1:25" s="56" customFormat="1" ht="30" customHeight="1" x14ac:dyDescent="0.25">
      <c r="A485" s="150" t="s">
        <v>9605</v>
      </c>
      <c r="B485" s="151" t="s">
        <v>10141</v>
      </c>
      <c r="C485" s="154" t="s">
        <v>10142</v>
      </c>
      <c r="D485" s="152" t="s">
        <v>9496</v>
      </c>
      <c r="E485" s="153">
        <v>400000</v>
      </c>
      <c r="F485" s="153">
        <v>500000</v>
      </c>
      <c r="G485" s="150" t="s">
        <v>17</v>
      </c>
      <c r="H485" s="150" t="s">
        <v>24</v>
      </c>
      <c r="I485" s="150" t="s">
        <v>24</v>
      </c>
      <c r="J485" s="150" t="s">
        <v>23</v>
      </c>
      <c r="K485" s="150" t="s">
        <v>9509</v>
      </c>
      <c r="L485" s="150" t="s">
        <v>9916</v>
      </c>
    </row>
    <row r="486" spans="1:25" ht="18.75" x14ac:dyDescent="0.25">
      <c r="A486" s="199" t="s">
        <v>9490</v>
      </c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</row>
    <row r="487" spans="1:25" ht="30" x14ac:dyDescent="0.25">
      <c r="A487" s="19" t="s">
        <v>9494</v>
      </c>
      <c r="B487" s="5" t="s">
        <v>9546</v>
      </c>
      <c r="C487" s="8" t="s">
        <v>9528</v>
      </c>
      <c r="D487" s="22" t="s">
        <v>9517</v>
      </c>
      <c r="E487" s="38">
        <v>498000</v>
      </c>
      <c r="F487" s="38">
        <v>622500</v>
      </c>
      <c r="G487" s="5" t="s">
        <v>17</v>
      </c>
      <c r="H487" s="5" t="s">
        <v>24</v>
      </c>
      <c r="I487" s="5" t="s">
        <v>24</v>
      </c>
      <c r="J487" s="5" t="s">
        <v>23</v>
      </c>
      <c r="K487" s="5" t="s">
        <v>9508</v>
      </c>
      <c r="L487" s="5" t="s">
        <v>9498</v>
      </c>
    </row>
    <row r="488" spans="1:25" ht="30" x14ac:dyDescent="0.25">
      <c r="A488" s="19" t="s">
        <v>9499</v>
      </c>
      <c r="B488" s="5" t="s">
        <v>9547</v>
      </c>
      <c r="C488" s="8" t="s">
        <v>9529</v>
      </c>
      <c r="D488" s="22" t="s">
        <v>9517</v>
      </c>
      <c r="E488" s="38">
        <v>490000</v>
      </c>
      <c r="F488" s="38">
        <v>612500</v>
      </c>
      <c r="G488" s="5" t="s">
        <v>17</v>
      </c>
      <c r="H488" s="5" t="s">
        <v>24</v>
      </c>
      <c r="I488" s="5" t="s">
        <v>24</v>
      </c>
      <c r="J488" s="5" t="s">
        <v>23</v>
      </c>
      <c r="K488" s="5" t="s">
        <v>9497</v>
      </c>
      <c r="L488" s="5" t="s">
        <v>9530</v>
      </c>
    </row>
    <row r="489" spans="1:25" ht="30" x14ac:dyDescent="0.25">
      <c r="A489" s="23" t="s">
        <v>9503</v>
      </c>
      <c r="B489" s="23" t="s">
        <v>9548</v>
      </c>
      <c r="C489" s="8" t="s">
        <v>9531</v>
      </c>
      <c r="D489" s="22" t="s">
        <v>9532</v>
      </c>
      <c r="E489" s="38">
        <v>499000</v>
      </c>
      <c r="F489" s="38">
        <v>623750</v>
      </c>
      <c r="G489" s="23" t="s">
        <v>17</v>
      </c>
      <c r="H489" s="23" t="s">
        <v>24</v>
      </c>
      <c r="I489" s="23" t="s">
        <v>24</v>
      </c>
      <c r="J489" s="23" t="s">
        <v>23</v>
      </c>
      <c r="K489" s="23" t="s">
        <v>9508</v>
      </c>
      <c r="L489" s="23" t="s">
        <v>9530</v>
      </c>
    </row>
    <row r="490" spans="1:25" ht="18.75" customHeight="1" x14ac:dyDescent="0.25">
      <c r="A490" s="186" t="s">
        <v>10115</v>
      </c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</row>
    <row r="491" spans="1:25" ht="30" x14ac:dyDescent="0.25">
      <c r="A491" s="72" t="s">
        <v>9506</v>
      </c>
      <c r="B491" s="117" t="s">
        <v>10070</v>
      </c>
      <c r="C491" s="106" t="s">
        <v>10068</v>
      </c>
      <c r="D491" s="122" t="s">
        <v>10069</v>
      </c>
      <c r="E491" s="120">
        <v>69950</v>
      </c>
      <c r="F491" s="120">
        <v>84437.5</v>
      </c>
      <c r="G491" s="72" t="s">
        <v>17</v>
      </c>
      <c r="H491" s="72" t="s">
        <v>24</v>
      </c>
      <c r="I491" s="72" t="s">
        <v>24</v>
      </c>
      <c r="J491" s="72" t="s">
        <v>23</v>
      </c>
      <c r="K491" s="72" t="s">
        <v>9497</v>
      </c>
      <c r="L491" s="72" t="s">
        <v>9896</v>
      </c>
      <c r="M491" s="61"/>
      <c r="N491" s="59"/>
      <c r="O491" s="7"/>
      <c r="P491" s="60"/>
      <c r="Q491" s="42"/>
      <c r="R491" s="33"/>
      <c r="S491" s="59"/>
      <c r="T491" s="59"/>
      <c r="U491" s="59"/>
      <c r="V491" s="59"/>
      <c r="W491" s="59"/>
      <c r="X491" s="68"/>
      <c r="Y491" s="68"/>
    </row>
    <row r="492" spans="1:25" ht="18.75" customHeight="1" x14ac:dyDescent="0.25">
      <c r="A492" s="177" t="s">
        <v>10247</v>
      </c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</row>
    <row r="493" spans="1:25" s="56" customFormat="1" ht="18.75" customHeight="1" x14ac:dyDescent="0.25">
      <c r="A493" s="174" t="s">
        <v>10224</v>
      </c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</row>
    <row r="494" spans="1:25" s="56" customFormat="1" ht="18.75" customHeight="1" x14ac:dyDescent="0.25">
      <c r="A494" s="174" t="s">
        <v>9487</v>
      </c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</row>
    <row r="495" spans="1:25" s="56" customFormat="1" ht="39.950000000000003" customHeight="1" x14ac:dyDescent="0.25">
      <c r="A495" s="150" t="s">
        <v>9494</v>
      </c>
      <c r="B495" s="150" t="s">
        <v>10232</v>
      </c>
      <c r="C495" s="171" t="s">
        <v>10136</v>
      </c>
      <c r="D495" s="165" t="s">
        <v>10053</v>
      </c>
      <c r="E495" s="153">
        <v>990000</v>
      </c>
      <c r="F495" s="153">
        <v>1237500</v>
      </c>
      <c r="G495" s="150" t="s">
        <v>17</v>
      </c>
      <c r="H495" s="150" t="s">
        <v>24</v>
      </c>
      <c r="I495" s="150" t="s">
        <v>24</v>
      </c>
      <c r="J495" s="150" t="s">
        <v>23</v>
      </c>
      <c r="K495" s="150" t="s">
        <v>10033</v>
      </c>
      <c r="L495" s="150" t="s">
        <v>10054</v>
      </c>
    </row>
    <row r="496" spans="1:25" s="56" customFormat="1" ht="18.75" customHeight="1" x14ac:dyDescent="0.25">
      <c r="A496" s="174" t="s">
        <v>9490</v>
      </c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</row>
    <row r="497" spans="1:12" s="56" customFormat="1" ht="30" customHeight="1" x14ac:dyDescent="0.25">
      <c r="A497" s="150" t="s">
        <v>9494</v>
      </c>
      <c r="B497" s="151" t="s">
        <v>10227</v>
      </c>
      <c r="C497" s="154" t="s">
        <v>10208</v>
      </c>
      <c r="D497" s="165" t="s">
        <v>9522</v>
      </c>
      <c r="E497" s="153">
        <v>193000</v>
      </c>
      <c r="F497" s="153">
        <v>241250</v>
      </c>
      <c r="G497" s="150" t="s">
        <v>17</v>
      </c>
      <c r="H497" s="150" t="s">
        <v>24</v>
      </c>
      <c r="I497" s="150" t="s">
        <v>24</v>
      </c>
      <c r="J497" s="150" t="s">
        <v>23</v>
      </c>
      <c r="K497" s="150" t="s">
        <v>9509</v>
      </c>
      <c r="L497" s="150" t="s">
        <v>9924</v>
      </c>
    </row>
    <row r="498" spans="1:12" s="56" customFormat="1" ht="50.1" customHeight="1" x14ac:dyDescent="0.25">
      <c r="A498" s="150" t="s">
        <v>9499</v>
      </c>
      <c r="B498" s="151" t="s">
        <v>10228</v>
      </c>
      <c r="C498" s="154" t="s">
        <v>10209</v>
      </c>
      <c r="D498" s="165" t="s">
        <v>10210</v>
      </c>
      <c r="E498" s="153">
        <v>31760</v>
      </c>
      <c r="F498" s="153">
        <v>39700</v>
      </c>
      <c r="G498" s="150" t="s">
        <v>17</v>
      </c>
      <c r="H498" s="150" t="s">
        <v>24</v>
      </c>
      <c r="I498" s="150" t="s">
        <v>24</v>
      </c>
      <c r="J498" s="150" t="s">
        <v>26</v>
      </c>
      <c r="K498" s="150" t="s">
        <v>9509</v>
      </c>
      <c r="L498" s="150" t="s">
        <v>9891</v>
      </c>
    </row>
    <row r="499" spans="1:12" ht="30" customHeight="1" x14ac:dyDescent="0.25">
      <c r="A499" s="150" t="s">
        <v>9503</v>
      </c>
      <c r="B499" s="151" t="s">
        <v>10229</v>
      </c>
      <c r="C499" s="154" t="s">
        <v>10211</v>
      </c>
      <c r="D499" s="165" t="s">
        <v>10008</v>
      </c>
      <c r="E499" s="153">
        <v>37700</v>
      </c>
      <c r="F499" s="153">
        <v>47125</v>
      </c>
      <c r="G499" s="150" t="s">
        <v>17</v>
      </c>
      <c r="H499" s="150" t="s">
        <v>24</v>
      </c>
      <c r="I499" s="150" t="s">
        <v>24</v>
      </c>
      <c r="J499" s="150" t="s">
        <v>26</v>
      </c>
      <c r="K499" s="150" t="s">
        <v>9509</v>
      </c>
      <c r="L499" s="150" t="s">
        <v>9891</v>
      </c>
    </row>
    <row r="500" spans="1:12" ht="18.75" customHeight="1" x14ac:dyDescent="0.25">
      <c r="A500" s="174" t="s">
        <v>10225</v>
      </c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</row>
    <row r="501" spans="1:12" ht="18.75" customHeight="1" x14ac:dyDescent="0.25">
      <c r="A501" s="174" t="s">
        <v>9489</v>
      </c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</row>
    <row r="502" spans="1:12" ht="39.950000000000003" customHeight="1" x14ac:dyDescent="0.25">
      <c r="A502" s="150" t="s">
        <v>9494</v>
      </c>
      <c r="B502" s="151" t="s">
        <v>10230</v>
      </c>
      <c r="C502" s="154" t="s">
        <v>10220</v>
      </c>
      <c r="D502" s="152" t="s">
        <v>10221</v>
      </c>
      <c r="E502" s="153">
        <v>1350000</v>
      </c>
      <c r="F502" s="153">
        <v>1687500</v>
      </c>
      <c r="G502" s="150" t="s">
        <v>17</v>
      </c>
      <c r="H502" s="150" t="s">
        <v>24</v>
      </c>
      <c r="I502" s="150" t="s">
        <v>24</v>
      </c>
      <c r="J502" s="150" t="s">
        <v>23</v>
      </c>
      <c r="K502" s="150" t="s">
        <v>9509</v>
      </c>
      <c r="L502" s="150" t="s">
        <v>10222</v>
      </c>
    </row>
    <row r="503" spans="1:12" ht="39.950000000000003" customHeight="1" x14ac:dyDescent="0.25">
      <c r="A503" s="150" t="s">
        <v>9499</v>
      </c>
      <c r="B503" s="151" t="s">
        <v>10231</v>
      </c>
      <c r="C503" s="154" t="s">
        <v>10223</v>
      </c>
      <c r="D503" s="152" t="s">
        <v>10221</v>
      </c>
      <c r="E503" s="153">
        <v>781628.8</v>
      </c>
      <c r="F503" s="153">
        <v>977036</v>
      </c>
      <c r="G503" s="150" t="s">
        <v>17</v>
      </c>
      <c r="H503" s="150" t="s">
        <v>24</v>
      </c>
      <c r="I503" s="150" t="s">
        <v>24</v>
      </c>
      <c r="J503" s="150" t="s">
        <v>23</v>
      </c>
      <c r="K503" s="150" t="s">
        <v>9509</v>
      </c>
      <c r="L503" s="150" t="s">
        <v>10222</v>
      </c>
    </row>
    <row r="504" spans="1:12" s="56" customFormat="1" x14ac:dyDescent="0.25">
      <c r="A504" s="61"/>
      <c r="B504" s="58"/>
      <c r="C504" s="7"/>
      <c r="D504" s="21"/>
      <c r="E504" s="42"/>
      <c r="F504" s="33"/>
      <c r="G504" s="58"/>
      <c r="H504" s="58"/>
      <c r="I504" s="58"/>
      <c r="J504" s="58"/>
      <c r="K504" s="58"/>
      <c r="L504" s="61"/>
    </row>
    <row r="505" spans="1:12" s="56" customFormat="1" x14ac:dyDescent="0.25">
      <c r="A505" s="61"/>
      <c r="B505" s="58"/>
      <c r="C505" s="7"/>
      <c r="D505" s="21"/>
      <c r="E505" s="42"/>
      <c r="F505" s="33"/>
      <c r="G505" s="58"/>
      <c r="H505" s="58"/>
      <c r="I505" s="58"/>
      <c r="J505" s="58"/>
      <c r="K505" s="58"/>
      <c r="L505" s="61"/>
    </row>
    <row r="506" spans="1:12" s="56" customFormat="1" x14ac:dyDescent="0.25">
      <c r="A506" s="61"/>
      <c r="B506" s="58"/>
      <c r="C506" s="7"/>
      <c r="D506" s="21"/>
      <c r="E506" s="42"/>
      <c r="F506" s="33"/>
      <c r="G506" s="58"/>
      <c r="H506" s="58"/>
      <c r="I506" s="58"/>
      <c r="J506" s="58"/>
      <c r="K506" s="58"/>
      <c r="L506" s="61"/>
    </row>
    <row r="507" spans="1:12" s="56" customFormat="1" x14ac:dyDescent="0.25">
      <c r="A507" s="61"/>
      <c r="B507" s="58"/>
      <c r="C507" s="7"/>
      <c r="D507" s="21"/>
      <c r="E507" s="42"/>
      <c r="F507" s="33"/>
      <c r="G507" s="58"/>
      <c r="H507" s="58"/>
      <c r="I507" s="58"/>
      <c r="J507" s="58"/>
      <c r="K507" s="58"/>
      <c r="L507" s="61"/>
    </row>
    <row r="508" spans="1:12" ht="18.75" x14ac:dyDescent="0.3">
      <c r="A508" s="61"/>
      <c r="B508" s="60"/>
      <c r="C508" s="134" t="s">
        <v>9987</v>
      </c>
      <c r="D508" s="60"/>
      <c r="E508" s="42"/>
      <c r="F508" s="33"/>
      <c r="G508" s="59"/>
      <c r="H508" s="59"/>
      <c r="I508" s="59"/>
      <c r="J508" s="59"/>
      <c r="K508" s="59"/>
      <c r="L508" s="59"/>
    </row>
    <row r="509" spans="1:12" ht="18.75" customHeight="1" x14ac:dyDescent="0.3">
      <c r="A509" s="61"/>
      <c r="B509" s="60"/>
      <c r="C509" s="134" t="s">
        <v>10233</v>
      </c>
      <c r="D509" s="60"/>
      <c r="E509" s="42"/>
      <c r="F509" s="33"/>
      <c r="G509" s="59"/>
      <c r="H509" s="59"/>
      <c r="I509" s="59"/>
      <c r="J509" s="59"/>
      <c r="K509" s="59"/>
      <c r="L509" s="59"/>
    </row>
    <row r="510" spans="1:12" ht="18.75" x14ac:dyDescent="0.3">
      <c r="A510" s="61"/>
      <c r="B510" s="60"/>
      <c r="C510" s="134" t="s">
        <v>10234</v>
      </c>
      <c r="D510" s="60"/>
      <c r="E510" s="42"/>
      <c r="F510" s="33"/>
      <c r="G510" s="59"/>
      <c r="H510" s="59"/>
      <c r="I510" s="59"/>
      <c r="J510" s="59"/>
      <c r="K510" s="59"/>
      <c r="L510" s="67"/>
    </row>
    <row r="511" spans="1:12" ht="15.75" x14ac:dyDescent="0.25">
      <c r="A511" s="61"/>
      <c r="B511" s="60"/>
      <c r="C511" s="42"/>
      <c r="D511" s="60"/>
      <c r="E511" s="42"/>
      <c r="F511" s="33"/>
      <c r="G511" s="59"/>
      <c r="H511" s="59"/>
      <c r="I511" s="59"/>
      <c r="J511" s="59"/>
      <c r="K511" s="59"/>
      <c r="L511" s="173" t="s">
        <v>9832</v>
      </c>
    </row>
    <row r="512" spans="1:12" ht="15" customHeight="1" x14ac:dyDescent="0.25">
      <c r="A512" s="61"/>
      <c r="B512" s="59"/>
      <c r="C512" s="7"/>
      <c r="D512" s="60"/>
      <c r="E512" s="42"/>
      <c r="F512" s="33"/>
      <c r="G512" s="59"/>
      <c r="H512" s="59"/>
      <c r="I512" s="59"/>
      <c r="J512" s="59"/>
      <c r="K512" s="59"/>
      <c r="L512" s="68"/>
    </row>
    <row r="513" spans="1:12" x14ac:dyDescent="0.25">
      <c r="A513" s="61"/>
      <c r="B513" s="59"/>
      <c r="C513" s="7"/>
      <c r="D513" s="60"/>
      <c r="E513" s="42"/>
      <c r="F513" s="33"/>
      <c r="G513" s="59"/>
      <c r="H513" s="59"/>
      <c r="I513" s="59"/>
      <c r="J513" s="59"/>
      <c r="K513" s="59"/>
      <c r="L513" s="68"/>
    </row>
    <row r="514" spans="1:12" ht="15" customHeight="1" x14ac:dyDescent="0.25">
      <c r="A514" s="61"/>
      <c r="B514" s="59"/>
      <c r="C514" s="7"/>
      <c r="D514" s="60"/>
      <c r="E514" s="42"/>
      <c r="F514" s="33"/>
      <c r="G514" s="59"/>
      <c r="H514" s="59"/>
      <c r="I514" s="59"/>
      <c r="J514" s="59"/>
      <c r="K514" s="59"/>
      <c r="L514" s="68"/>
    </row>
    <row r="515" spans="1:12" ht="15.75" customHeight="1" x14ac:dyDescent="0.25">
      <c r="A515" s="61"/>
      <c r="B515" s="58"/>
      <c r="C515" s="7"/>
      <c r="D515" s="21"/>
      <c r="E515" s="42"/>
      <c r="F515" s="33"/>
      <c r="G515" s="58"/>
      <c r="H515" s="58"/>
      <c r="I515" s="58"/>
      <c r="J515" s="58"/>
      <c r="K515" s="58"/>
      <c r="L515" s="173" t="s">
        <v>9833</v>
      </c>
    </row>
    <row r="516" spans="1:12" x14ac:dyDescent="0.25">
      <c r="A516" s="61"/>
      <c r="B516" s="58"/>
      <c r="C516" s="7"/>
      <c r="D516" s="21"/>
      <c r="E516" s="42"/>
      <c r="F516" s="33"/>
      <c r="G516" s="58"/>
      <c r="H516" s="58"/>
      <c r="I516" s="58"/>
      <c r="J516" s="58"/>
      <c r="K516" s="58"/>
      <c r="L516" s="69"/>
    </row>
    <row r="517" spans="1:12" x14ac:dyDescent="0.25">
      <c r="A517" s="61"/>
      <c r="B517" s="58"/>
      <c r="C517" s="7"/>
      <c r="D517" s="21"/>
      <c r="E517" s="42"/>
      <c r="F517" s="33"/>
      <c r="G517" s="58"/>
      <c r="H517" s="58"/>
      <c r="I517" s="58"/>
      <c r="J517" s="58"/>
      <c r="K517" s="58"/>
      <c r="L517" s="58"/>
    </row>
    <row r="518" spans="1:12" x14ac:dyDescent="0.25">
      <c r="A518" s="61"/>
      <c r="B518" s="58"/>
      <c r="C518" s="7"/>
      <c r="D518" s="21"/>
      <c r="E518" s="42"/>
      <c r="F518" s="33"/>
      <c r="G518" s="58"/>
      <c r="H518" s="58"/>
      <c r="I518" s="58"/>
      <c r="J518" s="58"/>
      <c r="K518" s="58"/>
      <c r="L518" s="58"/>
    </row>
    <row r="519" spans="1:12" x14ac:dyDescent="0.25">
      <c r="A519" s="61"/>
      <c r="B519" s="58"/>
      <c r="C519" s="7"/>
      <c r="D519" s="21"/>
      <c r="E519" s="42"/>
      <c r="F519" s="33"/>
      <c r="G519" s="58"/>
      <c r="H519" s="58"/>
      <c r="I519" s="58"/>
      <c r="J519" s="58"/>
      <c r="K519" s="58"/>
      <c r="L519" s="58"/>
    </row>
    <row r="520" spans="1:12" x14ac:dyDescent="0.25">
      <c r="A520" s="61"/>
      <c r="B520" s="58"/>
      <c r="C520" s="7"/>
      <c r="D520" s="21"/>
      <c r="E520" s="42"/>
      <c r="F520" s="33"/>
      <c r="G520" s="58"/>
      <c r="H520" s="58"/>
      <c r="I520" s="58"/>
      <c r="J520" s="58"/>
      <c r="K520" s="58"/>
      <c r="L520" s="58"/>
    </row>
    <row r="521" spans="1:12" x14ac:dyDescent="0.25">
      <c r="A521" s="61"/>
      <c r="B521" s="58"/>
      <c r="C521" s="7"/>
      <c r="D521" s="21"/>
      <c r="E521" s="42"/>
      <c r="F521" s="33"/>
      <c r="G521" s="58"/>
      <c r="H521" s="58"/>
      <c r="I521" s="58"/>
      <c r="J521" s="58"/>
      <c r="K521" s="58"/>
      <c r="L521" s="58"/>
    </row>
    <row r="522" spans="1:12" x14ac:dyDescent="0.25">
      <c r="A522" s="61"/>
      <c r="B522" s="58"/>
      <c r="C522" s="7"/>
      <c r="D522" s="21"/>
      <c r="E522" s="42"/>
      <c r="F522" s="33"/>
      <c r="G522" s="58"/>
      <c r="H522" s="58"/>
      <c r="I522" s="58"/>
      <c r="J522" s="58"/>
      <c r="K522" s="58"/>
      <c r="L522" s="58"/>
    </row>
    <row r="523" spans="1:12" x14ac:dyDescent="0.25">
      <c r="A523" s="61"/>
      <c r="B523" s="58"/>
      <c r="C523" s="7"/>
      <c r="D523" s="21"/>
      <c r="E523" s="42"/>
      <c r="F523" s="33"/>
      <c r="G523" s="58"/>
      <c r="H523" s="58"/>
      <c r="I523" s="58"/>
      <c r="J523" s="58"/>
      <c r="K523" s="58"/>
      <c r="L523" s="58"/>
    </row>
    <row r="524" spans="1:12" x14ac:dyDescent="0.25">
      <c r="A524" s="61"/>
      <c r="B524" s="58"/>
      <c r="C524" s="7"/>
      <c r="D524" s="21"/>
      <c r="E524" s="42"/>
      <c r="F524" s="33"/>
      <c r="G524" s="58"/>
      <c r="H524" s="58"/>
      <c r="I524" s="58"/>
      <c r="J524" s="58"/>
      <c r="K524" s="58"/>
      <c r="L524" s="58"/>
    </row>
    <row r="525" spans="1:12" x14ac:dyDescent="0.25">
      <c r="A525" s="61"/>
      <c r="B525" s="58"/>
      <c r="C525" s="7"/>
      <c r="D525" s="21"/>
      <c r="E525" s="42"/>
      <c r="F525" s="33"/>
      <c r="G525" s="58"/>
      <c r="H525" s="58"/>
      <c r="I525" s="58"/>
      <c r="J525" s="58"/>
      <c r="K525" s="58"/>
      <c r="L525" s="58"/>
    </row>
    <row r="526" spans="1:12" x14ac:dyDescent="0.25">
      <c r="A526" s="61"/>
      <c r="B526" s="58"/>
      <c r="C526" s="7"/>
      <c r="D526" s="21"/>
      <c r="E526" s="42"/>
      <c r="F526" s="33"/>
      <c r="G526" s="58"/>
      <c r="H526" s="58"/>
      <c r="I526" s="58"/>
      <c r="J526" s="58"/>
      <c r="K526" s="58"/>
      <c r="L526" s="58"/>
    </row>
    <row r="527" spans="1:12" x14ac:dyDescent="0.25">
      <c r="A527" s="61"/>
      <c r="B527" s="58"/>
      <c r="C527" s="7"/>
      <c r="D527" s="21"/>
      <c r="E527" s="42"/>
      <c r="F527" s="33"/>
      <c r="G527" s="58"/>
      <c r="H527" s="58"/>
      <c r="I527" s="58"/>
      <c r="J527" s="58"/>
      <c r="K527" s="58"/>
      <c r="L527" s="58"/>
    </row>
    <row r="528" spans="1:12" x14ac:dyDescent="0.25">
      <c r="A528" s="61"/>
      <c r="B528" s="58"/>
      <c r="C528" s="7"/>
      <c r="D528" s="21"/>
      <c r="E528" s="42"/>
      <c r="F528" s="33"/>
      <c r="G528" s="58"/>
      <c r="H528" s="58"/>
      <c r="I528" s="58"/>
      <c r="J528" s="58"/>
      <c r="K528" s="58"/>
      <c r="L528" s="58"/>
    </row>
    <row r="529" spans="1:12" x14ac:dyDescent="0.25">
      <c r="A529" s="61"/>
      <c r="B529" s="58"/>
      <c r="C529" s="7"/>
      <c r="D529" s="21"/>
      <c r="E529" s="42"/>
      <c r="F529" s="33"/>
      <c r="G529" s="58"/>
      <c r="H529" s="58"/>
      <c r="I529" s="58"/>
      <c r="J529" s="58"/>
      <c r="K529" s="58"/>
      <c r="L529" s="58"/>
    </row>
    <row r="530" spans="1:12" x14ac:dyDescent="0.25">
      <c r="A530" s="61"/>
      <c r="B530" s="58"/>
      <c r="C530" s="7"/>
      <c r="D530" s="21"/>
      <c r="E530" s="42"/>
      <c r="F530" s="33"/>
      <c r="G530" s="58"/>
      <c r="H530" s="58"/>
      <c r="I530" s="58"/>
      <c r="J530" s="58"/>
      <c r="K530" s="58"/>
      <c r="L530" s="58"/>
    </row>
    <row r="531" spans="1:12" x14ac:dyDescent="0.25">
      <c r="A531" s="61"/>
      <c r="B531" s="58"/>
      <c r="C531" s="7"/>
      <c r="D531" s="21"/>
      <c r="E531" s="42"/>
      <c r="F531" s="33"/>
      <c r="G531" s="58"/>
      <c r="H531" s="58"/>
      <c r="I531" s="58"/>
      <c r="J531" s="58"/>
      <c r="K531" s="58"/>
      <c r="L531" s="58"/>
    </row>
    <row r="532" spans="1:12" x14ac:dyDescent="0.25">
      <c r="A532" s="61"/>
      <c r="B532" s="58"/>
      <c r="C532" s="7"/>
      <c r="D532" s="21"/>
      <c r="E532" s="42"/>
      <c r="F532" s="33"/>
      <c r="G532" s="58"/>
      <c r="H532" s="58"/>
      <c r="I532" s="58"/>
      <c r="J532" s="58"/>
      <c r="K532" s="58"/>
      <c r="L532" s="58"/>
    </row>
    <row r="533" spans="1:12" x14ac:dyDescent="0.25">
      <c r="A533" s="61"/>
      <c r="B533" s="58"/>
      <c r="C533" s="7"/>
      <c r="D533" s="21"/>
      <c r="E533" s="42"/>
      <c r="F533" s="33"/>
      <c r="G533" s="58"/>
      <c r="H533" s="58"/>
      <c r="I533" s="58"/>
      <c r="J533" s="58"/>
      <c r="K533" s="58"/>
      <c r="L533" s="58"/>
    </row>
    <row r="534" spans="1:12" x14ac:dyDescent="0.25">
      <c r="A534" s="61"/>
      <c r="B534" s="58"/>
      <c r="C534" s="7"/>
      <c r="D534" s="21"/>
      <c r="E534" s="42"/>
      <c r="F534" s="33"/>
      <c r="G534" s="58"/>
      <c r="H534" s="58"/>
      <c r="I534" s="58"/>
      <c r="J534" s="58"/>
      <c r="K534" s="58"/>
      <c r="L534" s="58"/>
    </row>
    <row r="535" spans="1:12" x14ac:dyDescent="0.25">
      <c r="A535" s="61"/>
      <c r="B535" s="58"/>
      <c r="C535" s="7"/>
      <c r="D535" s="21"/>
      <c r="E535" s="42"/>
      <c r="F535" s="33"/>
      <c r="G535" s="58"/>
      <c r="H535" s="58"/>
      <c r="I535" s="58"/>
      <c r="J535" s="58"/>
      <c r="K535" s="58"/>
      <c r="L535" s="58"/>
    </row>
    <row r="536" spans="1:12" x14ac:dyDescent="0.25">
      <c r="A536" s="61"/>
      <c r="B536" s="58"/>
      <c r="C536" s="7"/>
      <c r="D536" s="21"/>
      <c r="E536" s="42"/>
      <c r="F536" s="33"/>
      <c r="G536" s="58"/>
      <c r="H536" s="58"/>
      <c r="I536" s="58"/>
      <c r="J536" s="58"/>
      <c r="K536" s="58"/>
      <c r="L536" s="58"/>
    </row>
    <row r="537" spans="1:12" x14ac:dyDescent="0.25">
      <c r="A537" s="61"/>
      <c r="B537" s="58"/>
      <c r="C537" s="7"/>
      <c r="D537" s="21"/>
      <c r="E537" s="42"/>
      <c r="F537" s="33"/>
      <c r="G537" s="58"/>
      <c r="H537" s="58"/>
      <c r="I537" s="58"/>
      <c r="J537" s="58"/>
      <c r="K537" s="58"/>
      <c r="L537" s="58"/>
    </row>
    <row r="538" spans="1:12" x14ac:dyDescent="0.25">
      <c r="A538" s="61"/>
      <c r="B538" s="58"/>
      <c r="C538" s="7"/>
      <c r="D538" s="21"/>
      <c r="E538" s="42"/>
      <c r="F538" s="33"/>
      <c r="G538" s="58"/>
      <c r="H538" s="58"/>
      <c r="I538" s="58"/>
      <c r="J538" s="58"/>
      <c r="K538" s="58"/>
      <c r="L538" s="58"/>
    </row>
    <row r="539" spans="1:12" x14ac:dyDescent="0.25">
      <c r="A539" s="61"/>
      <c r="B539" s="58"/>
      <c r="C539" s="7"/>
      <c r="D539" s="21"/>
      <c r="E539" s="42"/>
      <c r="F539" s="33"/>
      <c r="G539" s="58"/>
      <c r="H539" s="58"/>
      <c r="I539" s="58"/>
      <c r="J539" s="58"/>
      <c r="K539" s="58"/>
      <c r="L539" s="58"/>
    </row>
    <row r="540" spans="1:12" x14ac:dyDescent="0.25">
      <c r="A540" s="61"/>
      <c r="B540" s="58"/>
      <c r="C540" s="7"/>
      <c r="D540" s="21"/>
      <c r="E540" s="42"/>
      <c r="F540" s="33"/>
      <c r="G540" s="58"/>
      <c r="H540" s="58"/>
      <c r="I540" s="58"/>
      <c r="J540" s="58"/>
      <c r="K540" s="58"/>
      <c r="L540" s="58"/>
    </row>
    <row r="541" spans="1:12" x14ac:dyDescent="0.25">
      <c r="A541" s="61"/>
      <c r="B541" s="58"/>
      <c r="C541" s="7"/>
      <c r="D541" s="21"/>
      <c r="E541" s="42"/>
      <c r="F541" s="33"/>
      <c r="G541" s="58"/>
      <c r="H541" s="58"/>
      <c r="I541" s="58"/>
      <c r="J541" s="58"/>
      <c r="K541" s="58"/>
      <c r="L541" s="58"/>
    </row>
    <row r="542" spans="1:12" x14ac:dyDescent="0.25">
      <c r="A542" s="61"/>
      <c r="B542" s="58"/>
      <c r="C542" s="7"/>
      <c r="D542" s="21"/>
      <c r="E542" s="42"/>
      <c r="F542" s="33"/>
      <c r="G542" s="58"/>
      <c r="H542" s="58"/>
      <c r="I542" s="58"/>
      <c r="J542" s="58"/>
      <c r="K542" s="58"/>
      <c r="L542" s="58"/>
    </row>
    <row r="543" spans="1:12" x14ac:dyDescent="0.25">
      <c r="A543" s="61"/>
      <c r="B543" s="58"/>
      <c r="C543" s="7"/>
      <c r="D543" s="21"/>
      <c r="E543" s="42"/>
      <c r="F543" s="33"/>
      <c r="G543" s="58"/>
      <c r="H543" s="58"/>
      <c r="I543" s="58"/>
      <c r="J543" s="58"/>
      <c r="K543" s="58"/>
      <c r="L543" s="58"/>
    </row>
    <row r="544" spans="1:12" x14ac:dyDescent="0.25">
      <c r="A544" s="61"/>
      <c r="B544" s="58"/>
      <c r="C544" s="7"/>
      <c r="D544" s="21"/>
      <c r="E544" s="42"/>
      <c r="F544" s="33"/>
      <c r="G544" s="58"/>
      <c r="H544" s="58"/>
      <c r="I544" s="58"/>
      <c r="J544" s="58"/>
      <c r="K544" s="58"/>
      <c r="L544" s="58"/>
    </row>
    <row r="545" spans="1:12" x14ac:dyDescent="0.25">
      <c r="A545" s="61"/>
      <c r="B545" s="58"/>
      <c r="C545" s="7"/>
      <c r="D545" s="21"/>
      <c r="E545" s="42"/>
      <c r="F545" s="33"/>
      <c r="G545" s="58"/>
      <c r="H545" s="58"/>
      <c r="I545" s="58"/>
      <c r="J545" s="58"/>
      <c r="K545" s="58"/>
      <c r="L545" s="58"/>
    </row>
    <row r="546" spans="1:12" x14ac:dyDescent="0.25">
      <c r="A546" s="61"/>
      <c r="B546" s="58"/>
      <c r="C546" s="7"/>
      <c r="D546" s="21"/>
      <c r="E546" s="42"/>
      <c r="F546" s="33"/>
      <c r="G546" s="58"/>
      <c r="H546" s="58"/>
      <c r="I546" s="58"/>
      <c r="J546" s="58"/>
      <c r="K546" s="58"/>
      <c r="L546" s="58"/>
    </row>
    <row r="547" spans="1:12" x14ac:dyDescent="0.25">
      <c r="A547" s="61"/>
      <c r="B547" s="58"/>
      <c r="C547" s="7"/>
      <c r="D547" s="21"/>
      <c r="E547" s="42"/>
      <c r="F547" s="33"/>
      <c r="G547" s="58"/>
      <c r="H547" s="58"/>
      <c r="I547" s="58"/>
      <c r="J547" s="58"/>
      <c r="K547" s="58"/>
      <c r="L547" s="58"/>
    </row>
    <row r="548" spans="1:12" x14ac:dyDescent="0.25">
      <c r="A548" s="61"/>
      <c r="B548" s="58"/>
      <c r="C548" s="7"/>
      <c r="D548" s="21"/>
      <c r="E548" s="42"/>
      <c r="F548" s="33"/>
      <c r="G548" s="58"/>
      <c r="H548" s="58"/>
      <c r="I548" s="58"/>
      <c r="J548" s="58"/>
      <c r="K548" s="58"/>
      <c r="L548" s="58"/>
    </row>
    <row r="549" spans="1:12" x14ac:dyDescent="0.25">
      <c r="A549" s="61"/>
      <c r="B549" s="58"/>
      <c r="C549" s="7"/>
      <c r="D549" s="21"/>
      <c r="E549" s="42"/>
      <c r="F549" s="33"/>
      <c r="G549" s="58"/>
      <c r="H549" s="58"/>
      <c r="I549" s="58"/>
      <c r="J549" s="58"/>
      <c r="K549" s="58"/>
      <c r="L549" s="58"/>
    </row>
    <row r="550" spans="1:12" x14ac:dyDescent="0.25">
      <c r="A550" s="61"/>
      <c r="B550" s="58"/>
      <c r="C550" s="7"/>
      <c r="D550" s="21"/>
      <c r="E550" s="42"/>
      <c r="F550" s="33"/>
      <c r="G550" s="58"/>
      <c r="H550" s="58"/>
      <c r="I550" s="58"/>
      <c r="J550" s="58"/>
      <c r="K550" s="58"/>
      <c r="L550" s="58"/>
    </row>
    <row r="551" spans="1:12" x14ac:dyDescent="0.25">
      <c r="A551" s="61"/>
      <c r="B551" s="58"/>
      <c r="C551" s="7"/>
      <c r="D551" s="21"/>
      <c r="E551" s="42"/>
      <c r="F551" s="33"/>
      <c r="G551" s="58"/>
      <c r="H551" s="58"/>
      <c r="I551" s="58"/>
      <c r="J551" s="58"/>
      <c r="K551" s="58"/>
      <c r="L551" s="58"/>
    </row>
    <row r="552" spans="1:12" x14ac:dyDescent="0.25">
      <c r="A552" s="61"/>
      <c r="B552" s="58"/>
      <c r="C552" s="7"/>
      <c r="D552" s="21"/>
      <c r="E552" s="42"/>
      <c r="F552" s="33"/>
      <c r="G552" s="58"/>
      <c r="H552" s="58"/>
      <c r="I552" s="58"/>
      <c r="J552" s="58"/>
      <c r="K552" s="58"/>
      <c r="L552" s="58"/>
    </row>
    <row r="553" spans="1:12" x14ac:dyDescent="0.25">
      <c r="A553" s="61"/>
      <c r="B553" s="58"/>
      <c r="C553" s="7"/>
      <c r="D553" s="21"/>
      <c r="E553" s="42"/>
      <c r="F553" s="33"/>
      <c r="G553" s="58"/>
      <c r="H553" s="58"/>
      <c r="I553" s="58"/>
      <c r="J553" s="58"/>
      <c r="K553" s="58"/>
      <c r="L553" s="58"/>
    </row>
    <row r="554" spans="1:12" x14ac:dyDescent="0.25">
      <c r="A554" s="61"/>
      <c r="B554" s="58"/>
      <c r="C554" s="7"/>
      <c r="D554" s="21"/>
      <c r="E554" s="42"/>
      <c r="F554" s="33"/>
      <c r="G554" s="58"/>
      <c r="H554" s="58"/>
      <c r="I554" s="58"/>
      <c r="J554" s="58"/>
      <c r="K554" s="58"/>
      <c r="L554" s="58"/>
    </row>
    <row r="555" spans="1:12" x14ac:dyDescent="0.25">
      <c r="A555" s="61"/>
      <c r="B555" s="58"/>
      <c r="C555" s="7"/>
      <c r="D555" s="21"/>
      <c r="E555" s="42"/>
      <c r="F555" s="33"/>
      <c r="G555" s="58"/>
      <c r="H555" s="58"/>
      <c r="I555" s="58"/>
      <c r="J555" s="58"/>
      <c r="K555" s="58"/>
      <c r="L555" s="58"/>
    </row>
    <row r="556" spans="1:12" x14ac:dyDescent="0.25">
      <c r="A556" s="61"/>
      <c r="B556" s="58"/>
      <c r="C556" s="7"/>
      <c r="D556" s="21"/>
      <c r="E556" s="42"/>
      <c r="F556" s="33"/>
      <c r="G556" s="58"/>
      <c r="H556" s="58"/>
      <c r="I556" s="58"/>
      <c r="J556" s="58"/>
      <c r="K556" s="58"/>
      <c r="L556" s="58"/>
    </row>
    <row r="557" spans="1:12" x14ac:dyDescent="0.25">
      <c r="A557" s="61"/>
      <c r="B557" s="58"/>
      <c r="C557" s="7"/>
      <c r="D557" s="21"/>
      <c r="E557" s="42"/>
      <c r="F557" s="33"/>
      <c r="G557" s="58"/>
      <c r="H557" s="58"/>
      <c r="I557" s="58"/>
      <c r="J557" s="58"/>
      <c r="K557" s="58"/>
      <c r="L557" s="58"/>
    </row>
    <row r="558" spans="1:12" x14ac:dyDescent="0.25">
      <c r="A558" s="61"/>
      <c r="B558" s="58"/>
      <c r="C558" s="7"/>
      <c r="D558" s="21"/>
      <c r="E558" s="42"/>
      <c r="F558" s="33"/>
      <c r="G558" s="58"/>
      <c r="H558" s="58"/>
      <c r="I558" s="58"/>
      <c r="J558" s="58"/>
      <c r="K558" s="58"/>
      <c r="L558" s="58"/>
    </row>
    <row r="559" spans="1:12" x14ac:dyDescent="0.25">
      <c r="A559" s="61"/>
      <c r="B559" s="58"/>
      <c r="C559" s="7"/>
      <c r="D559" s="21"/>
      <c r="E559" s="42"/>
      <c r="F559" s="33"/>
      <c r="G559" s="58"/>
      <c r="H559" s="58"/>
      <c r="I559" s="58"/>
      <c r="J559" s="58"/>
      <c r="K559" s="58"/>
      <c r="L559" s="58"/>
    </row>
    <row r="560" spans="1:12" x14ac:dyDescent="0.25">
      <c r="A560" s="61"/>
      <c r="B560" s="58"/>
      <c r="C560" s="7"/>
      <c r="D560" s="21"/>
      <c r="E560" s="42"/>
      <c r="F560" s="33"/>
      <c r="G560" s="58"/>
      <c r="H560" s="58"/>
      <c r="I560" s="58"/>
      <c r="J560" s="58"/>
      <c r="K560" s="58"/>
      <c r="L560" s="58"/>
    </row>
    <row r="561" spans="1:12" x14ac:dyDescent="0.25">
      <c r="A561" s="61"/>
      <c r="B561" s="58"/>
      <c r="C561" s="7"/>
      <c r="D561" s="21"/>
      <c r="E561" s="42"/>
      <c r="F561" s="33"/>
      <c r="G561" s="58"/>
      <c r="H561" s="58"/>
      <c r="I561" s="58"/>
      <c r="J561" s="58"/>
      <c r="K561" s="58"/>
      <c r="L561" s="58"/>
    </row>
    <row r="562" spans="1:12" x14ac:dyDescent="0.25">
      <c r="A562" s="61"/>
      <c r="B562" s="58"/>
      <c r="C562" s="7"/>
      <c r="D562" s="21"/>
      <c r="E562" s="42"/>
      <c r="F562" s="33"/>
      <c r="G562" s="58"/>
      <c r="H562" s="58"/>
      <c r="I562" s="58"/>
      <c r="J562" s="58"/>
      <c r="K562" s="58"/>
      <c r="L562" s="58"/>
    </row>
    <row r="563" spans="1:12" x14ac:dyDescent="0.25">
      <c r="A563" s="61"/>
      <c r="B563" s="58"/>
      <c r="C563" s="7"/>
      <c r="D563" s="21"/>
      <c r="E563" s="42"/>
      <c r="F563" s="33"/>
      <c r="G563" s="58"/>
      <c r="H563" s="58"/>
      <c r="I563" s="58"/>
      <c r="J563" s="58"/>
      <c r="K563" s="58"/>
      <c r="L563" s="58"/>
    </row>
    <row r="564" spans="1:12" x14ac:dyDescent="0.25">
      <c r="A564" s="61"/>
      <c r="B564" s="58"/>
      <c r="C564" s="7"/>
      <c r="D564" s="21"/>
      <c r="E564" s="42"/>
      <c r="F564" s="33"/>
      <c r="G564" s="58"/>
      <c r="H564" s="58"/>
      <c r="I564" s="58"/>
      <c r="J564" s="58"/>
      <c r="K564" s="58"/>
      <c r="L564" s="58"/>
    </row>
    <row r="565" spans="1:12" x14ac:dyDescent="0.25">
      <c r="A565" s="61"/>
      <c r="B565" s="58"/>
      <c r="C565" s="7"/>
      <c r="D565" s="21"/>
      <c r="E565" s="42"/>
      <c r="F565" s="33"/>
      <c r="G565" s="58"/>
      <c r="H565" s="58"/>
      <c r="I565" s="58"/>
      <c r="J565" s="58"/>
      <c r="K565" s="58"/>
      <c r="L565" s="58"/>
    </row>
    <row r="566" spans="1:12" x14ac:dyDescent="0.25">
      <c r="A566" s="61"/>
      <c r="B566" s="58"/>
      <c r="C566" s="7"/>
      <c r="D566" s="21"/>
      <c r="E566" s="42"/>
      <c r="F566" s="33"/>
      <c r="G566" s="58"/>
      <c r="H566" s="58"/>
      <c r="I566" s="58"/>
      <c r="J566" s="58"/>
      <c r="K566" s="58"/>
      <c r="L566" s="58"/>
    </row>
    <row r="567" spans="1:12" x14ac:dyDescent="0.25">
      <c r="A567" s="61"/>
      <c r="B567" s="58"/>
      <c r="C567" s="7"/>
      <c r="D567" s="21"/>
      <c r="E567" s="42"/>
      <c r="F567" s="33"/>
      <c r="G567" s="58"/>
      <c r="H567" s="58"/>
      <c r="I567" s="58"/>
      <c r="J567" s="58"/>
      <c r="K567" s="58"/>
      <c r="L567" s="58"/>
    </row>
    <row r="568" spans="1:12" x14ac:dyDescent="0.25">
      <c r="A568" s="61"/>
      <c r="B568" s="58"/>
      <c r="C568" s="7"/>
      <c r="D568" s="21"/>
      <c r="E568" s="42"/>
      <c r="F568" s="33"/>
      <c r="G568" s="58"/>
      <c r="H568" s="58"/>
      <c r="I568" s="58"/>
      <c r="J568" s="58"/>
      <c r="K568" s="58"/>
      <c r="L568" s="58"/>
    </row>
    <row r="569" spans="1:12" x14ac:dyDescent="0.25">
      <c r="A569" s="61"/>
      <c r="B569" s="58"/>
      <c r="C569" s="7"/>
      <c r="D569" s="21"/>
      <c r="E569" s="42"/>
      <c r="F569" s="33"/>
      <c r="G569" s="58"/>
      <c r="H569" s="58"/>
      <c r="I569" s="58"/>
      <c r="J569" s="58"/>
      <c r="K569" s="58"/>
      <c r="L569" s="58"/>
    </row>
    <row r="570" spans="1:12" x14ac:dyDescent="0.25">
      <c r="A570" s="61"/>
      <c r="B570" s="58"/>
      <c r="C570" s="7"/>
      <c r="D570" s="21"/>
      <c r="E570" s="42"/>
      <c r="F570" s="33"/>
      <c r="G570" s="58"/>
      <c r="H570" s="58"/>
      <c r="I570" s="58"/>
      <c r="J570" s="58"/>
      <c r="K570" s="58"/>
      <c r="L570" s="58"/>
    </row>
    <row r="571" spans="1:12" x14ac:dyDescent="0.25">
      <c r="A571" s="61"/>
      <c r="B571" s="58"/>
      <c r="C571" s="7"/>
      <c r="D571" s="21"/>
      <c r="E571" s="42"/>
      <c r="F571" s="33"/>
      <c r="G571" s="58"/>
      <c r="H571" s="58"/>
      <c r="I571" s="58"/>
      <c r="J571" s="58"/>
      <c r="K571" s="58"/>
      <c r="L571" s="58"/>
    </row>
    <row r="572" spans="1:12" x14ac:dyDescent="0.25">
      <c r="A572" s="61"/>
      <c r="B572" s="58"/>
      <c r="C572" s="7"/>
      <c r="D572" s="21"/>
      <c r="E572" s="42"/>
      <c r="F572" s="33"/>
      <c r="G572" s="58"/>
      <c r="H572" s="58"/>
      <c r="I572" s="58"/>
      <c r="J572" s="58"/>
      <c r="K572" s="58"/>
      <c r="L572" s="58"/>
    </row>
    <row r="573" spans="1:12" x14ac:dyDescent="0.25">
      <c r="A573" s="61"/>
      <c r="B573" s="58"/>
      <c r="C573" s="7"/>
      <c r="D573" s="21"/>
      <c r="E573" s="42"/>
      <c r="F573" s="33"/>
      <c r="G573" s="58"/>
      <c r="H573" s="58"/>
      <c r="I573" s="58"/>
      <c r="J573" s="58"/>
      <c r="K573" s="58"/>
      <c r="L573" s="58"/>
    </row>
    <row r="574" spans="1:12" x14ac:dyDescent="0.25">
      <c r="A574" s="61"/>
      <c r="B574" s="58"/>
      <c r="C574" s="7"/>
      <c r="D574" s="21"/>
      <c r="E574" s="42"/>
      <c r="F574" s="33"/>
      <c r="G574" s="58"/>
      <c r="H574" s="58"/>
      <c r="I574" s="58"/>
      <c r="J574" s="58"/>
      <c r="K574" s="58"/>
      <c r="L574" s="58"/>
    </row>
    <row r="575" spans="1:12" x14ac:dyDescent="0.25">
      <c r="A575" s="61"/>
      <c r="B575" s="58"/>
      <c r="C575" s="7"/>
      <c r="D575" s="21"/>
      <c r="E575" s="42"/>
      <c r="F575" s="33"/>
      <c r="G575" s="58"/>
      <c r="H575" s="58"/>
      <c r="I575" s="58"/>
      <c r="J575" s="58"/>
      <c r="K575" s="58"/>
      <c r="L575" s="58"/>
    </row>
    <row r="576" spans="1:12" x14ac:dyDescent="0.25">
      <c r="A576" s="61"/>
      <c r="B576" s="58"/>
      <c r="C576" s="7"/>
      <c r="D576" s="21"/>
      <c r="E576" s="42"/>
      <c r="F576" s="33"/>
      <c r="G576" s="58"/>
      <c r="H576" s="58"/>
      <c r="I576" s="58"/>
      <c r="J576" s="58"/>
      <c r="K576" s="58"/>
      <c r="L576" s="58"/>
    </row>
    <row r="577" spans="1:12" x14ac:dyDescent="0.25">
      <c r="A577" s="61"/>
      <c r="B577" s="58"/>
      <c r="C577" s="7"/>
      <c r="D577" s="21"/>
      <c r="E577" s="42"/>
      <c r="F577" s="33"/>
      <c r="G577" s="58"/>
      <c r="H577" s="58"/>
      <c r="I577" s="58"/>
      <c r="J577" s="58"/>
      <c r="K577" s="58"/>
      <c r="L577" s="58"/>
    </row>
    <row r="578" spans="1:12" x14ac:dyDescent="0.25">
      <c r="A578" s="61"/>
      <c r="B578" s="58"/>
      <c r="C578" s="7"/>
      <c r="D578" s="21"/>
      <c r="E578" s="42"/>
      <c r="F578" s="33"/>
      <c r="G578" s="58"/>
      <c r="H578" s="58"/>
      <c r="I578" s="58"/>
      <c r="J578" s="58"/>
      <c r="K578" s="58"/>
      <c r="L578" s="58"/>
    </row>
    <row r="579" spans="1:12" x14ac:dyDescent="0.25">
      <c r="A579" s="61"/>
      <c r="B579" s="58"/>
      <c r="C579" s="7"/>
      <c r="D579" s="21"/>
      <c r="E579" s="42"/>
      <c r="F579" s="33"/>
      <c r="G579" s="58"/>
      <c r="H579" s="58"/>
      <c r="I579" s="58"/>
      <c r="J579" s="58"/>
      <c r="K579" s="58"/>
      <c r="L579" s="58"/>
    </row>
    <row r="580" spans="1:12" x14ac:dyDescent="0.25">
      <c r="A580" s="61"/>
      <c r="B580" s="58"/>
      <c r="C580" s="7"/>
      <c r="D580" s="21"/>
      <c r="E580" s="42"/>
      <c r="F580" s="33"/>
      <c r="G580" s="58"/>
      <c r="H580" s="58"/>
      <c r="I580" s="58"/>
      <c r="J580" s="58"/>
      <c r="K580" s="58"/>
      <c r="L580" s="58"/>
    </row>
    <row r="581" spans="1:12" x14ac:dyDescent="0.25">
      <c r="A581" s="61"/>
      <c r="B581" s="58"/>
      <c r="C581" s="7"/>
      <c r="D581" s="21"/>
      <c r="E581" s="42"/>
      <c r="F581" s="33"/>
      <c r="G581" s="58"/>
      <c r="H581" s="58"/>
      <c r="I581" s="58"/>
      <c r="J581" s="58"/>
      <c r="K581" s="58"/>
      <c r="L581" s="58"/>
    </row>
    <row r="582" spans="1:12" x14ac:dyDescent="0.25">
      <c r="A582" s="61"/>
      <c r="B582" s="58"/>
      <c r="C582" s="7"/>
      <c r="D582" s="21"/>
      <c r="E582" s="42"/>
      <c r="F582" s="33"/>
      <c r="G582" s="58"/>
      <c r="H582" s="58"/>
      <c r="I582" s="58"/>
      <c r="J582" s="58"/>
      <c r="K582" s="58"/>
      <c r="L582" s="58"/>
    </row>
    <row r="583" spans="1:12" x14ac:dyDescent="0.25">
      <c r="A583" s="61"/>
      <c r="B583" s="58"/>
      <c r="C583" s="7"/>
      <c r="D583" s="21"/>
      <c r="E583" s="42"/>
      <c r="F583" s="33"/>
      <c r="G583" s="58"/>
      <c r="H583" s="58"/>
      <c r="I583" s="58"/>
      <c r="J583" s="58"/>
      <c r="K583" s="58"/>
      <c r="L583" s="58"/>
    </row>
    <row r="584" spans="1:12" x14ac:dyDescent="0.25">
      <c r="A584" s="61"/>
      <c r="B584" s="58"/>
      <c r="C584" s="7"/>
      <c r="D584" s="21"/>
      <c r="E584" s="42"/>
      <c r="F584" s="33"/>
      <c r="G584" s="58"/>
      <c r="H584" s="58"/>
      <c r="I584" s="58"/>
      <c r="J584" s="58"/>
      <c r="K584" s="58"/>
      <c r="L584" s="58"/>
    </row>
    <row r="585" spans="1:12" x14ac:dyDescent="0.25">
      <c r="A585" s="61"/>
      <c r="B585" s="58"/>
      <c r="C585" s="7"/>
      <c r="D585" s="21"/>
      <c r="E585" s="42"/>
      <c r="F585" s="33"/>
      <c r="G585" s="58"/>
      <c r="H585" s="58"/>
      <c r="I585" s="58"/>
      <c r="J585" s="58"/>
      <c r="K585" s="58"/>
      <c r="L585" s="58"/>
    </row>
    <row r="586" spans="1:12" x14ac:dyDescent="0.25">
      <c r="A586" s="61"/>
      <c r="B586" s="58"/>
      <c r="C586" s="7"/>
      <c r="D586" s="21"/>
      <c r="E586" s="42"/>
      <c r="F586" s="33"/>
      <c r="G586" s="58"/>
      <c r="H586" s="58"/>
      <c r="I586" s="58"/>
      <c r="J586" s="58"/>
      <c r="K586" s="58"/>
      <c r="L586" s="58"/>
    </row>
    <row r="587" spans="1:12" x14ac:dyDescent="0.25">
      <c r="A587" s="61"/>
      <c r="B587" s="58"/>
      <c r="C587" s="7"/>
      <c r="D587" s="21"/>
      <c r="E587" s="42"/>
      <c r="F587" s="33"/>
      <c r="G587" s="58"/>
      <c r="H587" s="58"/>
      <c r="I587" s="58"/>
      <c r="J587" s="58"/>
      <c r="K587" s="58"/>
      <c r="L587" s="58"/>
    </row>
    <row r="588" spans="1:12" x14ac:dyDescent="0.25">
      <c r="A588" s="61"/>
      <c r="B588" s="58"/>
      <c r="C588" s="7"/>
      <c r="D588" s="21"/>
      <c r="E588" s="42"/>
      <c r="F588" s="33"/>
      <c r="G588" s="58"/>
      <c r="H588" s="58"/>
      <c r="I588" s="58"/>
      <c r="J588" s="58"/>
      <c r="K588" s="58"/>
      <c r="L588" s="58"/>
    </row>
    <row r="589" spans="1:12" x14ac:dyDescent="0.25">
      <c r="A589" s="61"/>
      <c r="B589" s="58"/>
      <c r="C589" s="7"/>
      <c r="D589" s="21"/>
      <c r="E589" s="42"/>
      <c r="F589" s="33"/>
      <c r="G589" s="58"/>
      <c r="H589" s="58"/>
      <c r="I589" s="58"/>
      <c r="J589" s="58"/>
      <c r="K589" s="58"/>
      <c r="L589" s="58"/>
    </row>
    <row r="590" spans="1:12" x14ac:dyDescent="0.25">
      <c r="A590" s="61"/>
      <c r="B590" s="58"/>
      <c r="C590" s="7"/>
      <c r="D590" s="21"/>
      <c r="E590" s="42"/>
      <c r="F590" s="33"/>
      <c r="G590" s="58"/>
      <c r="H590" s="58"/>
      <c r="I590" s="58"/>
      <c r="J590" s="58"/>
      <c r="K590" s="58"/>
      <c r="L590" s="58"/>
    </row>
    <row r="591" spans="1:12" x14ac:dyDescent="0.25">
      <c r="A591" s="61"/>
      <c r="B591" s="58"/>
      <c r="C591" s="7"/>
      <c r="D591" s="21"/>
      <c r="E591" s="42"/>
      <c r="F591" s="33"/>
      <c r="G591" s="58"/>
      <c r="H591" s="58"/>
      <c r="I591" s="58"/>
      <c r="J591" s="58"/>
      <c r="K591" s="58"/>
      <c r="L591" s="58"/>
    </row>
    <row r="592" spans="1:12" x14ac:dyDescent="0.25">
      <c r="A592" s="61"/>
      <c r="B592" s="58"/>
      <c r="C592" s="7"/>
      <c r="D592" s="21"/>
      <c r="E592" s="42"/>
      <c r="F592" s="33"/>
      <c r="G592" s="58"/>
      <c r="H592" s="58"/>
      <c r="I592" s="58"/>
      <c r="J592" s="58"/>
      <c r="K592" s="58"/>
      <c r="L592" s="58"/>
    </row>
    <row r="593" spans="1:12" x14ac:dyDescent="0.25">
      <c r="A593" s="61"/>
      <c r="B593" s="58"/>
      <c r="C593" s="7"/>
      <c r="D593" s="21"/>
      <c r="E593" s="42"/>
      <c r="F593" s="33"/>
      <c r="G593" s="58"/>
      <c r="H593" s="58"/>
      <c r="I593" s="58"/>
      <c r="J593" s="58"/>
      <c r="K593" s="58"/>
      <c r="L593" s="58"/>
    </row>
    <row r="594" spans="1:12" x14ac:dyDescent="0.25">
      <c r="A594" s="61"/>
      <c r="B594" s="58"/>
      <c r="C594" s="7"/>
      <c r="D594" s="21"/>
      <c r="E594" s="42"/>
      <c r="F594" s="33"/>
      <c r="G594" s="58"/>
      <c r="H594" s="58"/>
      <c r="I594" s="58"/>
      <c r="J594" s="58"/>
      <c r="K594" s="58"/>
      <c r="L594" s="58"/>
    </row>
    <row r="595" spans="1:12" x14ac:dyDescent="0.25">
      <c r="A595" s="61"/>
      <c r="B595" s="58"/>
      <c r="C595" s="7"/>
      <c r="D595" s="21"/>
      <c r="E595" s="42"/>
      <c r="F595" s="33"/>
      <c r="G595" s="58"/>
      <c r="H595" s="58"/>
      <c r="I595" s="58"/>
      <c r="J595" s="58"/>
      <c r="K595" s="58"/>
      <c r="L595" s="58"/>
    </row>
    <row r="596" spans="1:12" x14ac:dyDescent="0.25">
      <c r="A596" s="61"/>
      <c r="B596" s="58"/>
      <c r="C596" s="7"/>
      <c r="D596" s="21"/>
      <c r="E596" s="42"/>
      <c r="F596" s="33"/>
      <c r="G596" s="58"/>
      <c r="H596" s="58"/>
      <c r="I596" s="58"/>
      <c r="J596" s="58"/>
      <c r="K596" s="58"/>
      <c r="L596" s="58"/>
    </row>
    <row r="597" spans="1:12" x14ac:dyDescent="0.25">
      <c r="A597" s="61"/>
      <c r="B597" s="58"/>
      <c r="C597" s="7"/>
      <c r="D597" s="21"/>
      <c r="E597" s="42"/>
      <c r="F597" s="33"/>
      <c r="G597" s="58"/>
      <c r="H597" s="58"/>
      <c r="I597" s="58"/>
      <c r="J597" s="58"/>
      <c r="K597" s="58"/>
      <c r="L597" s="58"/>
    </row>
    <row r="598" spans="1:12" x14ac:dyDescent="0.25">
      <c r="A598" s="61"/>
      <c r="B598" s="58"/>
      <c r="C598" s="7"/>
      <c r="D598" s="21"/>
      <c r="E598" s="42"/>
      <c r="F598" s="33"/>
      <c r="G598" s="58"/>
      <c r="H598" s="58"/>
      <c r="I598" s="58"/>
      <c r="J598" s="58"/>
      <c r="K598" s="58"/>
      <c r="L598" s="58"/>
    </row>
    <row r="599" spans="1:12" x14ac:dyDescent="0.25">
      <c r="A599" s="61"/>
      <c r="B599" s="58"/>
      <c r="C599" s="7"/>
      <c r="D599" s="21"/>
      <c r="E599" s="42"/>
      <c r="F599" s="33"/>
      <c r="G599" s="58"/>
      <c r="H599" s="58"/>
      <c r="I599" s="58"/>
      <c r="J599" s="58"/>
      <c r="K599" s="58"/>
      <c r="L599" s="58"/>
    </row>
    <row r="600" spans="1:12" x14ac:dyDescent="0.25">
      <c r="A600" s="61"/>
      <c r="B600" s="58"/>
      <c r="C600" s="7"/>
      <c r="D600" s="21"/>
      <c r="E600" s="42"/>
      <c r="F600" s="33"/>
      <c r="G600" s="58"/>
      <c r="H600" s="58"/>
      <c r="I600" s="58"/>
      <c r="J600" s="58"/>
      <c r="K600" s="58"/>
      <c r="L600" s="58"/>
    </row>
    <row r="601" spans="1:12" x14ac:dyDescent="0.25">
      <c r="A601" s="61"/>
      <c r="B601" s="58"/>
      <c r="C601" s="7"/>
      <c r="D601" s="21"/>
      <c r="E601" s="42"/>
      <c r="F601" s="33"/>
      <c r="G601" s="58"/>
      <c r="H601" s="58"/>
      <c r="I601" s="58"/>
      <c r="J601" s="58"/>
      <c r="K601" s="58"/>
      <c r="L601" s="58"/>
    </row>
    <row r="602" spans="1:12" x14ac:dyDescent="0.25">
      <c r="A602" s="61"/>
      <c r="B602" s="58"/>
      <c r="C602" s="7"/>
      <c r="D602" s="21"/>
      <c r="E602" s="42"/>
      <c r="F602" s="33"/>
      <c r="G602" s="58"/>
      <c r="H602" s="58"/>
      <c r="I602" s="58"/>
      <c r="J602" s="58"/>
      <c r="K602" s="58"/>
      <c r="L602" s="58"/>
    </row>
    <row r="603" spans="1:12" x14ac:dyDescent="0.25">
      <c r="F603" s="33"/>
    </row>
  </sheetData>
  <mergeCells count="278">
    <mergeCell ref="L284:L285"/>
    <mergeCell ref="A283:L283"/>
    <mergeCell ref="C284:C285"/>
    <mergeCell ref="D284:D285"/>
    <mergeCell ref="E284:E285"/>
    <mergeCell ref="F284:F285"/>
    <mergeCell ref="I284:I285"/>
    <mergeCell ref="J284:J285"/>
    <mergeCell ref="A481:L481"/>
    <mergeCell ref="A248:L248"/>
    <mergeCell ref="A261:L261"/>
    <mergeCell ref="A312:L312"/>
    <mergeCell ref="A313:A314"/>
    <mergeCell ref="B313:B314"/>
    <mergeCell ref="A287:L287"/>
    <mergeCell ref="A442:L442"/>
    <mergeCell ref="A290:L290"/>
    <mergeCell ref="I309:I310"/>
    <mergeCell ref="A275:L275"/>
    <mergeCell ref="A479:L479"/>
    <mergeCell ref="G322:G323"/>
    <mergeCell ref="J309:J310"/>
    <mergeCell ref="K309:K310"/>
    <mergeCell ref="L309:L310"/>
    <mergeCell ref="G284:G285"/>
    <mergeCell ref="H284:H285"/>
    <mergeCell ref="A453:L453"/>
    <mergeCell ref="K284:K285"/>
    <mergeCell ref="A321:L321"/>
    <mergeCell ref="K322:K323"/>
    <mergeCell ref="A415:L415"/>
    <mergeCell ref="D430:D431"/>
    <mergeCell ref="G313:G314"/>
    <mergeCell ref="A348:L348"/>
    <mergeCell ref="I322:I323"/>
    <mergeCell ref="H322:H323"/>
    <mergeCell ref="A342:L342"/>
    <mergeCell ref="A420:L420"/>
    <mergeCell ref="B309:B310"/>
    <mergeCell ref="A439:L439"/>
    <mergeCell ref="K313:K314"/>
    <mergeCell ref="L313:L314"/>
    <mergeCell ref="A425:L425"/>
    <mergeCell ref="H309:H310"/>
    <mergeCell ref="A337:L337"/>
    <mergeCell ref="A412:L412"/>
    <mergeCell ref="E322:E323"/>
    <mergeCell ref="J322:J323"/>
    <mergeCell ref="H392:H393"/>
    <mergeCell ref="C430:C431"/>
    <mergeCell ref="A429:L429"/>
    <mergeCell ref="A395:L395"/>
    <mergeCell ref="A404:L404"/>
    <mergeCell ref="A408:L408"/>
    <mergeCell ref="A398:L398"/>
    <mergeCell ref="A369:L369"/>
    <mergeCell ref="A362:L362"/>
    <mergeCell ref="A328:L328"/>
    <mergeCell ref="A322:A323"/>
    <mergeCell ref="B322:B323"/>
    <mergeCell ref="K392:K393"/>
    <mergeCell ref="C392:C393"/>
    <mergeCell ref="D392:D393"/>
    <mergeCell ref="G392:G393"/>
    <mergeCell ref="A237:L237"/>
    <mergeCell ref="I225:I236"/>
    <mergeCell ref="B225:B236"/>
    <mergeCell ref="D225:D236"/>
    <mergeCell ref="G225:G236"/>
    <mergeCell ref="K225:K236"/>
    <mergeCell ref="L225:L236"/>
    <mergeCell ref="J225:J236"/>
    <mergeCell ref="K241:K243"/>
    <mergeCell ref="A238:L238"/>
    <mergeCell ref="A241:A243"/>
    <mergeCell ref="B241:B243"/>
    <mergeCell ref="D241:D243"/>
    <mergeCell ref="L241:L243"/>
    <mergeCell ref="H241:H243"/>
    <mergeCell ref="G241:G243"/>
    <mergeCell ref="I241:I243"/>
    <mergeCell ref="J176:J194"/>
    <mergeCell ref="D215:D224"/>
    <mergeCell ref="I176:I194"/>
    <mergeCell ref="G163:G174"/>
    <mergeCell ref="H215:H224"/>
    <mergeCell ref="A175:L175"/>
    <mergeCell ref="G195:G213"/>
    <mergeCell ref="I163:I174"/>
    <mergeCell ref="H163:H174"/>
    <mergeCell ref="A214:L214"/>
    <mergeCell ref="J163:J174"/>
    <mergeCell ref="K163:K174"/>
    <mergeCell ref="L125:L161"/>
    <mergeCell ref="J88:J112"/>
    <mergeCell ref="K88:K112"/>
    <mergeCell ref="L88:L112"/>
    <mergeCell ref="A162:L162"/>
    <mergeCell ref="A163:A174"/>
    <mergeCell ref="B163:B174"/>
    <mergeCell ref="D125:D161"/>
    <mergeCell ref="G88:G112"/>
    <mergeCell ref="I113:I124"/>
    <mergeCell ref="G125:G161"/>
    <mergeCell ref="G113:G124"/>
    <mergeCell ref="I125:I161"/>
    <mergeCell ref="D88:D112"/>
    <mergeCell ref="I88:I112"/>
    <mergeCell ref="I63:I87"/>
    <mergeCell ref="L52:L62"/>
    <mergeCell ref="K52:K62"/>
    <mergeCell ref="K113:K124"/>
    <mergeCell ref="J113:J124"/>
    <mergeCell ref="L113:L124"/>
    <mergeCell ref="J63:J87"/>
    <mergeCell ref="K63:K87"/>
    <mergeCell ref="L63:L87"/>
    <mergeCell ref="I34:I51"/>
    <mergeCell ref="J34:J51"/>
    <mergeCell ref="K34:K51"/>
    <mergeCell ref="L34:L51"/>
    <mergeCell ref="J52:J62"/>
    <mergeCell ref="A34:A51"/>
    <mergeCell ref="B34:B51"/>
    <mergeCell ref="D34:D51"/>
    <mergeCell ref="G34:G51"/>
    <mergeCell ref="I52:I62"/>
    <mergeCell ref="H34:H51"/>
    <mergeCell ref="G52:G62"/>
    <mergeCell ref="A52:A62"/>
    <mergeCell ref="C52:C53"/>
    <mergeCell ref="F52:F53"/>
    <mergeCell ref="B52:B62"/>
    <mergeCell ref="H52:H62"/>
    <mergeCell ref="B63:B87"/>
    <mergeCell ref="D113:D124"/>
    <mergeCell ref="H63:H87"/>
    <mergeCell ref="H113:H124"/>
    <mergeCell ref="D52:D62"/>
    <mergeCell ref="D63:D87"/>
    <mergeCell ref="B113:B124"/>
    <mergeCell ref="A1:L2"/>
    <mergeCell ref="G63:G87"/>
    <mergeCell ref="A4:L4"/>
    <mergeCell ref="A88:A112"/>
    <mergeCell ref="B88:B112"/>
    <mergeCell ref="A63:A87"/>
    <mergeCell ref="E52:E53"/>
    <mergeCell ref="H88:H112"/>
    <mergeCell ref="J6:J33"/>
    <mergeCell ref="C32:C33"/>
    <mergeCell ref="L176:L194"/>
    <mergeCell ref="H195:H213"/>
    <mergeCell ref="L195:L213"/>
    <mergeCell ref="J125:J161"/>
    <mergeCell ref="A125:A161"/>
    <mergeCell ref="H125:H161"/>
    <mergeCell ref="K125:K161"/>
    <mergeCell ref="D163:D174"/>
    <mergeCell ref="A195:A213"/>
    <mergeCell ref="A176:A194"/>
    <mergeCell ref="A113:A124"/>
    <mergeCell ref="K176:K194"/>
    <mergeCell ref="G215:G224"/>
    <mergeCell ref="D176:D194"/>
    <mergeCell ref="D195:D213"/>
    <mergeCell ref="J195:J213"/>
    <mergeCell ref="B176:B194"/>
    <mergeCell ref="G176:G194"/>
    <mergeCell ref="B195:B213"/>
    <mergeCell ref="B125:B161"/>
    <mergeCell ref="A215:A224"/>
    <mergeCell ref="I195:I213"/>
    <mergeCell ref="K195:K213"/>
    <mergeCell ref="I215:I224"/>
    <mergeCell ref="A432:L432"/>
    <mergeCell ref="K430:K431"/>
    <mergeCell ref="G430:G431"/>
    <mergeCell ref="H430:H431"/>
    <mergeCell ref="J430:J431"/>
    <mergeCell ref="J215:J224"/>
    <mergeCell ref="A309:A310"/>
    <mergeCell ref="B270:B271"/>
    <mergeCell ref="L270:L271"/>
    <mergeCell ref="A245:L245"/>
    <mergeCell ref="A464:L464"/>
    <mergeCell ref="A446:L446"/>
    <mergeCell ref="A430:A431"/>
    <mergeCell ref="A266:L266"/>
    <mergeCell ref="D270:D271"/>
    <mergeCell ref="G270:G271"/>
    <mergeCell ref="A251:L251"/>
    <mergeCell ref="A486:L486"/>
    <mergeCell ref="I430:I431"/>
    <mergeCell ref="F322:F323"/>
    <mergeCell ref="A225:A236"/>
    <mergeCell ref="A477:L477"/>
    <mergeCell ref="A468:L468"/>
    <mergeCell ref="A332:L332"/>
    <mergeCell ref="H225:H236"/>
    <mergeCell ref="J241:J243"/>
    <mergeCell ref="A254:L254"/>
    <mergeCell ref="K270:K271"/>
    <mergeCell ref="H270:H271"/>
    <mergeCell ref="I270:I271"/>
    <mergeCell ref="A267:L267"/>
    <mergeCell ref="A269:L269"/>
    <mergeCell ref="A270:A271"/>
    <mergeCell ref="A5:L5"/>
    <mergeCell ref="A6:A33"/>
    <mergeCell ref="B6:B33"/>
    <mergeCell ref="D6:D33"/>
    <mergeCell ref="G6:G33"/>
    <mergeCell ref="H6:H33"/>
    <mergeCell ref="I6:I33"/>
    <mergeCell ref="L6:L33"/>
    <mergeCell ref="C25:C26"/>
    <mergeCell ref="K6:K33"/>
    <mergeCell ref="L215:L224"/>
    <mergeCell ref="C6:C7"/>
    <mergeCell ref="C8:C9"/>
    <mergeCell ref="C10:C11"/>
    <mergeCell ref="C12:C13"/>
    <mergeCell ref="C15:C16"/>
    <mergeCell ref="C17:C18"/>
    <mergeCell ref="C30:C31"/>
    <mergeCell ref="K215:K224"/>
    <mergeCell ref="L163:L174"/>
    <mergeCell ref="C19:C20"/>
    <mergeCell ref="A256:L256"/>
    <mergeCell ref="A273:L273"/>
    <mergeCell ref="A308:L308"/>
    <mergeCell ref="A279:L279"/>
    <mergeCell ref="A286:L286"/>
    <mergeCell ref="A289:L289"/>
    <mergeCell ref="H176:H194"/>
    <mergeCell ref="B215:B224"/>
    <mergeCell ref="A263:L263"/>
    <mergeCell ref="G309:G310"/>
    <mergeCell ref="C216:C217"/>
    <mergeCell ref="J270:J271"/>
    <mergeCell ref="A400:L400"/>
    <mergeCell ref="I313:I314"/>
    <mergeCell ref="L322:L323"/>
    <mergeCell ref="A390:L390"/>
    <mergeCell ref="A282:L282"/>
    <mergeCell ref="C309:C310"/>
    <mergeCell ref="C313:C314"/>
    <mergeCell ref="A490:L490"/>
    <mergeCell ref="A376:L376"/>
    <mergeCell ref="A437:L437"/>
    <mergeCell ref="A374:L374"/>
    <mergeCell ref="B430:B431"/>
    <mergeCell ref="A414:L414"/>
    <mergeCell ref="A416:L416"/>
    <mergeCell ref="L430:L431"/>
    <mergeCell ref="A484:L484"/>
    <mergeCell ref="I392:I393"/>
    <mergeCell ref="A391:L391"/>
    <mergeCell ref="A392:A393"/>
    <mergeCell ref="B392:B393"/>
    <mergeCell ref="D313:D314"/>
    <mergeCell ref="H313:H314"/>
    <mergeCell ref="J313:J314"/>
    <mergeCell ref="A326:L326"/>
    <mergeCell ref="D322:D323"/>
    <mergeCell ref="A353:L353"/>
    <mergeCell ref="J392:J393"/>
    <mergeCell ref="A501:L501"/>
    <mergeCell ref="A249:L249"/>
    <mergeCell ref="A492:L492"/>
    <mergeCell ref="A493:L493"/>
    <mergeCell ref="A494:L494"/>
    <mergeCell ref="A496:L496"/>
    <mergeCell ref="A500:L500"/>
    <mergeCell ref="A277:L277"/>
    <mergeCell ref="A385:L385"/>
    <mergeCell ref="D309:D310"/>
  </mergeCells>
  <phoneticPr fontId="5" type="noConversion"/>
  <dataValidations count="10">
    <dataValidation type="list" showInputMessage="1" showErrorMessage="1" promptTitle="Vrsta postupka" prompt="Je obavezan podatak_x000a_" sqref="G3 G195 G272 G6 G324:G325 G315:G319 G322 G447:G452 G401:G403 G375 G343:G347 G291:G307 G309 G244 G469:G471 G268 G270 G454:G463 G405:G407 G363:G368 G239:G241 G311 G313 G246:G247 G250 G440:G441 G370:G373 G288 G480 G465:G467 G478 G361 G409:G411 G280:G285 S491 G487:G492 G495 G497:G499 G413 G502:G65536 G482:G485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3 C34:C161 C324:C325 C218:C236 C319 C512:C65536 C270:C272 C309 C375 C447:C452 C401:C403 C343:C347 C6 C8 C10 C12 C14:C15 C17 C19 C21:C25 C27:C30 C32 C291:C307 C244 C465:C467 C268 C454:C463 C363:C368 C239:C242 C176:C213 C215:C216 C246:C247 C250 C440:C441 C370:C373 C288 C480 C478 C361 C409:C411 C280:C285 O491 C487:C492 C495 C497:C499 C413 C502:C507 C482:C485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3:F3 E6:F161 E324:F325 E313:F319 E270:F272 E322:F322 E447:F452 E401:F403 E343:F347 E375:F375 E291:F307 E465:F467 E268:F268 E454:F463 E405:F407 E363:F368 E176:F213 E215:F236 E239:F244 E309:F311 E246:F247 E250:F250 E440:F441 E370:F373 E274 E288:F288 E480:F480 E478:F478 E361:F361 E409:F411 E280:F285 Q491:R491 E487:F492 E495:F495 E497:F499 E413:F413 E502:F65536 E482:F485">
      <formula1>0.001</formula1>
    </dataValidation>
    <dataValidation type="list" allowBlank="1" showInputMessage="1" showErrorMessage="1" sqref="H3 H195 H272 H6 H324:H325 H315:H319 H322 H447:H452 H401:H403 H375 H343:H347 H291:H307 H309 H244 H465:H467 H268 H270 H454:H463 H405:H407 H363:H368 H239:H241 H311 H313 H246:H247 H250 H440:H441 H370:H373 H288 H480 H478 H361 H409:H411 H280:H285 T491 H487:H492 H495 H497:H499 H413 H502:H65536 H482:H485">
      <formula1>REZIM</formula1>
    </dataValidation>
    <dataValidation type="list" allowBlank="1" showInputMessage="1" showErrorMessage="1" promptTitle="Predmet podijeljen una grupe" prompt="je obavezan podatak" sqref="I3 I195 I272 I6 I324:I325 I315:I319 I322 I447:I452 I401:I403 I375 I343:I347 I291:I307 I309 I244 I465:I467 I268 I270 I454:I463 I405:I407 I363:I368 I239:I241 I311 I313 I246:I247 I250 I440:I441 I370:I373 I288 I480 I478 I361 I409:I411 I280:I285 U491 I487:I492 I495 I497:I499 I413 I502:I65536 I482:I485">
      <formula1>DANE</formula1>
    </dataValidation>
    <dataValidation type="list" allowBlank="1" showInputMessage="1" showErrorMessage="1" promptTitle="Ugovor/OS/Narudžbenica" prompt="je obavezan podatak" sqref="J3 J195 J272 J6 J324:J325 J315:J319 J322 J447:J452 J401:J403 J375 J343:J347 J291:J307 J309 J244 J465:J467 J268 J270 J454:J463 J405:J407 J363:J368 J239:J241 J311 J313 J246:J247 J250 J440:J441 J370:J373 J288 J480 J478 J361 J409:J411 J280:J285 V491 J487:J492 J495 J497:J499 J413 J502:J65536 J482:J485">
      <formula1>UON</formula1>
    </dataValidation>
    <dataValidation allowBlank="1" showInputMessage="1" showErrorMessage="1" promptTitle="Planirani početak postupka" prompt="je obavezan podatak za postupke javne nabave" sqref="K3 K195 K272 K6 K324:K325 K315:K319 K322 K447:K452 K401:K403 K375 K343:K347 K291:K307 K309 K244 K465:K467 K268 K270 K454:K463 K405:K407 K363:K368 K239:K241 K311 K313 K246:K247 K250 K440:K441 K370:K373 K288 K480 K478 K361 K409:K411 K280:K285 W491 K487:K492 K495 K497:K499 K413 K502:K65536 K482:K485"/>
    <dataValidation allowBlank="1" showInputMessage="1" showErrorMessage="1" promptTitle="Planirano trajanje ugovora/OS" prompt="je obavezan podatak za postupke javne nabave" sqref="L3 L195 L272 L6 L324:L325 L315:L319 L515:L65536 L322 L447:L452 L401:L403 L375 L343:L347 L291:L307 L309 L244 L465:L467 L268 L270 L454:L463 L405:L407 L363:L368 L239:L241 L311 L313 L246:L247 L250 L440:L441 L370:L373 L288 L480 L478 L361 L409:L411 L280:L285 X491 L487:L492 L495 L497:L499 L413 L502:L511 L482:L485"/>
    <dataValidation allowBlank="1" showInputMessage="1" showErrorMessage="1" promptTitle="CPV" prompt="Je obavezan podatak" sqref="D3 D195 D309 D319 D6 D272 D370:D373 D447:D449 D325 D451:D452 D401:D403 D375 D343:D347 D291:D307 D244 D469:D471 D268 D270 D454:D463 D405:D407 D239:D241 D246:D247 D250 D478 D288 D480 D363:D368 D465:D467 D361 D409:D411 D280:D285 P491 D487:D492 D495 D497:D499 D413 D502:D65536 D482:D485"/>
    <dataValidation allowBlank="1" showInputMessage="1" showErrorMessage="1" promptTitle="Evidencijski broj nabave" prompt="Je obavezan podatak_x000a_" sqref="B3 B315:B320 B195 B478 B272 B6 A4 B324:B325 B512:B65536 B375 B322 B447:B452 B401:B403 B343:B347 B291:B307 B309 B244 B465:B467 B268 B270 B454:B463 B405:B407 B363:B368 B239:B241 B311 B313 B329:B331 B246:B247 B250 B440:B441 B370:B373 B288 B480 B333:B336 B361 B409:B411 B280:B285 N491 B487:B492 B495 B497:B499 B413 B502:B507 B482:B485"/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Plan nabave za 2021. godinu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2021-12-21T08:31:59Z</dcterms:modified>
</cp:coreProperties>
</file>