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marija.cindric\Desktop\"/>
    </mc:Choice>
  </mc:AlternateContent>
  <xr:revisionPtr revIDLastSave="0" documentId="13_ncr:1_{DA9A638C-461E-429A-A9DE-376DE7EAA56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Okvirni sporazum" sheetId="5" r:id="rId1"/>
    <sheet name="Ugovori o javnoj nabavi" sheetId="6" r:id="rId2"/>
    <sheet name="Jednostavna nabava" sheetId="8" r:id="rId3"/>
    <sheet name="Narudžbenice" sheetId="10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5" i="8" l="1"/>
  <c r="P104" i="8"/>
  <c r="O104" i="8"/>
  <c r="O49" i="8" l="1"/>
  <c r="Q49" i="8"/>
  <c r="P49" i="8"/>
  <c r="K116" i="8" l="1"/>
  <c r="L116" i="8" s="1"/>
  <c r="K115" i="8"/>
  <c r="L115" i="8" s="1"/>
  <c r="K114" i="8"/>
  <c r="L114" i="8" s="1"/>
  <c r="K113" i="8"/>
  <c r="L113" i="8" s="1"/>
  <c r="K112" i="8"/>
  <c r="L112" i="8" s="1"/>
  <c r="L91" i="8" l="1"/>
  <c r="L90" i="8"/>
  <c r="L104" i="8" l="1"/>
  <c r="L79" i="8" l="1"/>
  <c r="K102" i="8" l="1"/>
  <c r="L102" i="8" s="1"/>
  <c r="K101" i="8"/>
  <c r="L101" i="8" s="1"/>
  <c r="L7" i="10" l="1"/>
  <c r="L99" i="8" l="1"/>
  <c r="L98" i="8"/>
  <c r="L97" i="8"/>
  <c r="L96" i="8"/>
  <c r="L95" i="8"/>
  <c r="L94" i="8"/>
  <c r="L93" i="8"/>
  <c r="L92" i="8"/>
  <c r="L82" i="8"/>
  <c r="L84" i="8"/>
  <c r="L85" i="8"/>
  <c r="L86" i="8"/>
  <c r="L87" i="8"/>
  <c r="L88" i="8"/>
  <c r="L89" i="8"/>
  <c r="L81" i="8"/>
  <c r="L77" i="8"/>
</calcChain>
</file>

<file path=xl/sharedStrings.xml><?xml version="1.0" encoding="utf-8"?>
<sst xmlns="http://schemas.openxmlformats.org/spreadsheetml/2006/main" count="2126" uniqueCount="1251">
  <si>
    <t>Evidencijski broj nabave</t>
  </si>
  <si>
    <t>Predmet ugovora</t>
  </si>
  <si>
    <t>CPV</t>
  </si>
  <si>
    <t>Vrsta postupka</t>
  </si>
  <si>
    <t>Naziv i OIB ugovaratelja / podugovaratelja</t>
  </si>
  <si>
    <t>Datum sklapanja ugovora ili OS u pisanom obliku</t>
  </si>
  <si>
    <t>Ukupni iznos s PDV-om</t>
  </si>
  <si>
    <t>Ukupno isplaċen iznos Ugovaratelju s PDV-om</t>
  </si>
  <si>
    <t>8/19-4JR</t>
  </si>
  <si>
    <t>Radovi na postavljanju rasvjetne staze "kod jezerca" u parku Sisak -Caprag</t>
  </si>
  <si>
    <t>Izuzeća</t>
  </si>
  <si>
    <t>171.639,38</t>
  </si>
  <si>
    <t>U tijeku!</t>
  </si>
  <si>
    <t>2/19-5</t>
  </si>
  <si>
    <t>Usluga prijevoza učenika osnovnih škola Grada Siska u 2019.g.</t>
  </si>
  <si>
    <t>4.294.886,50</t>
  </si>
  <si>
    <t>3/19-5</t>
  </si>
  <si>
    <t>Usluge ljetovanja učenika u Zaostrogu</t>
  </si>
  <si>
    <t>911.400,00</t>
  </si>
  <si>
    <t>2/19-6J</t>
  </si>
  <si>
    <t>Nadogradnja postojećeg SPI sustava modulom likvidature eRačuna s arhiviranjem</t>
  </si>
  <si>
    <t>246.250,00</t>
  </si>
  <si>
    <t>12/19-3J</t>
  </si>
  <si>
    <t>125.000,00</t>
  </si>
  <si>
    <t>1/19-4J</t>
  </si>
  <si>
    <t>Stručni nadzor nad provedbom preventivne i obvezne preventivne dezinfekcije, dezinsekcije i deratizacije na području Grada Siska u 2019.g.</t>
  </si>
  <si>
    <t>59.637,50</t>
  </si>
  <si>
    <t>9/19-7J</t>
  </si>
  <si>
    <t>Savjetodavne usluge u postupku vođenja projekta "Holandska kuća"</t>
  </si>
  <si>
    <t>243.750,00</t>
  </si>
  <si>
    <t>Broj objave u EOJN</t>
  </si>
  <si>
    <t>Rok na koji je ugovor ili OS sklopljen</t>
  </si>
  <si>
    <t>Iznos bez PDV-a</t>
  </si>
  <si>
    <t>Iznos PDV-a</t>
  </si>
  <si>
    <t>Datum izvršenja ugovora ili OS u cijelosti</t>
  </si>
  <si>
    <t>45316000-5</t>
  </si>
  <si>
    <t>06.05.2019.</t>
  </si>
  <si>
    <t>60112000-6</t>
  </si>
  <si>
    <t>AUTO PROMET SISAK 71445870691</t>
  </si>
  <si>
    <t>01.01.2019 - 31.12.2019</t>
  </si>
  <si>
    <t>63516000-9</t>
  </si>
  <si>
    <t>13.02.2019.</t>
  </si>
  <si>
    <t>13.02.2019 - 31.12.2019</t>
  </si>
  <si>
    <t>72610000-9</t>
  </si>
  <si>
    <t>29.05.2019.</t>
  </si>
  <si>
    <t>79110000-8</t>
  </si>
  <si>
    <t>02.07.2019.</t>
  </si>
  <si>
    <t>79714000-2</t>
  </si>
  <si>
    <t>02.04.2019.</t>
  </si>
  <si>
    <t>72224000-1</t>
  </si>
  <si>
    <t>18.02.2019.</t>
  </si>
  <si>
    <t>Redni broj</t>
  </si>
  <si>
    <t>Obavljanje usluga zastupanja i pravnih savjeta na razdoblje od 12 mjeseci</t>
  </si>
  <si>
    <t>1.</t>
  </si>
  <si>
    <t>9.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</si>
  <si>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</si>
  <si>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</si>
  <si>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</si>
  <si>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</si>
  <si>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</si>
  <si>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</si>
  <si>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</si>
  <si>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</si>
  <si>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</si>
  <si>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</si>
  <si>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</si>
  <si>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</si>
  <si>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</si>
  <si>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</si>
  <si>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</si>
  <si>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</si>
  <si>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</si>
  <si>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</si>
  <si>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25/19-3J</t>
  </si>
  <si>
    <t>24/19-3J</t>
  </si>
  <si>
    <t>Radijske usluge za 2019. godinu</t>
  </si>
  <si>
    <t>Televizijske usluge za 2019. godinu</t>
  </si>
  <si>
    <t>92210000-6</t>
  </si>
  <si>
    <t>92220000-9</t>
  </si>
  <si>
    <t>RADIO SISAK d.o.o., OIB: 61181498115</t>
  </si>
  <si>
    <t>NEZAVISNA TELEVIZIJA d.o.o., OIB: 92921283762</t>
  </si>
  <si>
    <t>25.01.2019.</t>
  </si>
  <si>
    <t>25.01.2019. - 31.12.2019.</t>
  </si>
  <si>
    <t>7/19-4</t>
  </si>
  <si>
    <t>45213270-6</t>
  </si>
  <si>
    <t>Otvoreni postupak javne nabave</t>
  </si>
  <si>
    <t>19.03.2019.</t>
  </si>
  <si>
    <t>19.03.2019. - 31.12.2019.</t>
  </si>
  <si>
    <t>2019/S 0F2-0000811, 2019/S F14-0002765</t>
  </si>
  <si>
    <t>Izgradnja i opremanje reciklažnog dvorišta Sisak Stari Grupa B) Opremanje reciklažnog dvorišta Sisak Stari</t>
  </si>
  <si>
    <t>KOVA d.o.o., OIB: 31948370674</t>
  </si>
  <si>
    <t>02.04.2019. - 31.12.2019.</t>
  </si>
  <si>
    <t>01/19-5</t>
  </si>
  <si>
    <t>Izvođenje radova na projektu "Dogradnja dječjeg vrtića Bubamara"</t>
  </si>
  <si>
    <t xml:space="preserve">Izrada Glavnog projekta za rekonstrukciju i gradnju Interpretacijskog centra Segestika-Siscia u gradu Sisku </t>
  </si>
  <si>
    <t>Izvođenje radova na uređenju manipulativnih površina u Ulici Antuna Gustava Matoša i Augusta Šenoe</t>
  </si>
  <si>
    <t>452262800-9</t>
  </si>
  <si>
    <t>2019/S 0F2-0002187</t>
  </si>
  <si>
    <t>MHM-ING d.o.o., OIB: 96889719943, HIDROELEKTRANA ČIKARA d.o.o., OIB: 05448449641</t>
  </si>
  <si>
    <t>18.3.2019.</t>
  </si>
  <si>
    <t>18.03.2019. - 18.07.2019.</t>
  </si>
  <si>
    <t>4545400-4</t>
  </si>
  <si>
    <t>2019/S 0F2-0008820</t>
  </si>
  <si>
    <t>TEH - GRADNJA d.o.o., OIB: 13530191392</t>
  </si>
  <si>
    <t>27.05.2019.</t>
  </si>
  <si>
    <t>27.05.2019. - 31.08.2020.</t>
  </si>
  <si>
    <t>9/19-4</t>
  </si>
  <si>
    <t>03/19-4</t>
  </si>
  <si>
    <t>1/19-3</t>
  </si>
  <si>
    <t>3/19-3</t>
  </si>
  <si>
    <t>1/19-7</t>
  </si>
  <si>
    <t>4522300-9</t>
  </si>
  <si>
    <t>64110000-0</t>
  </si>
  <si>
    <t>79710000-4</t>
  </si>
  <si>
    <t>71220000-6</t>
  </si>
  <si>
    <t>Pregovarački postupak</t>
  </si>
  <si>
    <t>2019/S 0F2-0009163</t>
  </si>
  <si>
    <t>2019/S F21-0009905</t>
  </si>
  <si>
    <t>2019/S F21-0022421</t>
  </si>
  <si>
    <t>Zaštitarske usluge, grupa 2) Usluge zaštite i prijenosa novca na gradskim blagajnama</t>
  </si>
  <si>
    <t>Zaštitarske usluge, grupa 1) zaštitarske usluge za potrebe Gradske vijećnice i tijekom održavanja gradskih manifestacija</t>
  </si>
  <si>
    <t>28.05.2019.</t>
  </si>
  <si>
    <t>11.04.2019.</t>
  </si>
  <si>
    <t>11.04.2019. - 11.04.2020.</t>
  </si>
  <si>
    <t>16.04.2019.</t>
  </si>
  <si>
    <t>16.04.2019. - 16.04.2020.</t>
  </si>
  <si>
    <t>17.06.2019.</t>
  </si>
  <si>
    <t>17.06.2019. - 31.12.2019.</t>
  </si>
  <si>
    <t>ZAŠTITAR-SUČIĆ d.o.o., OIB: 43837842248</t>
  </si>
  <si>
    <t>BILIĆ-ERIĆ d.o.o., OIB: 68580128211</t>
  </si>
  <si>
    <t>26.07.2019.</t>
  </si>
  <si>
    <t>26.07.2019. - 26.07.2020.</t>
  </si>
  <si>
    <t>Pružanje poštanskih usluga za razdoblje od 12 mjeseci</t>
  </si>
  <si>
    <t>PROSTOR &amp; JA d.o.o., OIB: 21702411592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</si>
  <si>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</si>
  <si>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</si>
  <si>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</si>
  <si>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</si>
  <si>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</si>
  <si>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</si>
  <si>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</si>
  <si>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</si>
  <si>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</si>
  <si>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</si>
  <si>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</si>
  <si>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</si>
  <si>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</si>
  <si>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</si>
  <si>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</si>
  <si>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</si>
  <si>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</si>
  <si>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</si>
  <si>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</si>
  <si>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</si>
  <si>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</si>
  <si>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</si>
  <si>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20/19-3J</t>
  </si>
  <si>
    <t>30/19-3J</t>
  </si>
  <si>
    <t>8/19-4J</t>
  </si>
  <si>
    <t>1/19-6J</t>
  </si>
  <si>
    <t>18/19-3J</t>
  </si>
  <si>
    <t>26/19-3J</t>
  </si>
  <si>
    <t>1/19-7J</t>
  </si>
  <si>
    <t>Usluge objave obavijesti i natječaja u dnevnom listu za 2019. godinu</t>
  </si>
  <si>
    <t>Zajedničko organiziranje Projekta "U srcu grada 2019."</t>
  </si>
  <si>
    <t>Nabava nadogradnje postojećeg SPI sustava modulom za prihvat eRačuna u formatu FINA B2G</t>
  </si>
  <si>
    <t>Grafičke i tiskarske usluge za razdoblje od 12 mjeseci</t>
  </si>
  <si>
    <t>Projekt promocija ronjenja - Pogled u plavo</t>
  </si>
  <si>
    <t>Izrada programa zaštite okoliša Grada Siska za razdoblje od 2019. do 2022. godine.</t>
  </si>
  <si>
    <t>Pružanje usluga upravljanja projektom i administracije projekta izgradnje reciklažnog dvorišta Sisak Stari</t>
  </si>
  <si>
    <t>92400000-5</t>
  </si>
  <si>
    <t>92214000-4</t>
  </si>
  <si>
    <t>79800000-2</t>
  </si>
  <si>
    <t>80414000-9</t>
  </si>
  <si>
    <t>90700000-4</t>
  </si>
  <si>
    <t>Jednostavna nabava</t>
  </si>
  <si>
    <t>05.02.2019.</t>
  </si>
  <si>
    <t>31.07.2019.</t>
  </si>
  <si>
    <t>28.02.2019.</t>
  </si>
  <si>
    <t>13.05.2019.</t>
  </si>
  <si>
    <t>29.04.2019.</t>
  </si>
  <si>
    <t>22.01.2019.</t>
  </si>
  <si>
    <t>01.02.2019.</t>
  </si>
  <si>
    <t>23.04.2019.</t>
  </si>
  <si>
    <t>14/19-3J</t>
  </si>
  <si>
    <t>7/19-4J</t>
  </si>
  <si>
    <t>11/19-4J</t>
  </si>
  <si>
    <t>11/19-7J</t>
  </si>
  <si>
    <t>16/19-3J</t>
  </si>
  <si>
    <t>20/19-4JR</t>
  </si>
  <si>
    <t>6/19-7JR</t>
  </si>
  <si>
    <t>32/19-3J</t>
  </si>
  <si>
    <t>10/19-7J</t>
  </si>
  <si>
    <t>8/19-7J</t>
  </si>
  <si>
    <t>Usluge čišćenja poslovnih prostorija za razdoblje od 12 mjeseci</t>
  </si>
  <si>
    <t>Pružanje usluga promidžbe i vidljivosti projekta izgradnje reciklažnog dvorišta Sisak Stari</t>
  </si>
  <si>
    <t>Informativno-obrazovne aktivnosti Reciklažnog dvorišta Sisak Stari</t>
  </si>
  <si>
    <t>Stručnjak za javnu nabavu u okviru projekta "Info centar industrijske baštine - Holandska kuća"</t>
  </si>
  <si>
    <t>Usluge legalizacije građevinskih objekata za 2019. godinu</t>
  </si>
  <si>
    <t>Izgradnja nogostupa u Ulici J. J. Strossmayera i A. Šenoe</t>
  </si>
  <si>
    <t>Izvođenje radova na obnovi pročelja u Rimskoj ulici 17 u gradu Sisku</t>
  </si>
  <si>
    <t>Održavanje skloništa u 2019. godini</t>
  </si>
  <si>
    <t>Izrada dokumentacije zatečenog stanja zgrade na Trgu LJ. Posavskog 1 u Sisku</t>
  </si>
  <si>
    <t>Izrada projektne dokumentacije za rekonstrukciju raskrižja A. Starčevića i M. Gupca</t>
  </si>
  <si>
    <t>90910000-9</t>
  </si>
  <si>
    <t>79340000-9</t>
  </si>
  <si>
    <t>79416000-3</t>
  </si>
  <si>
    <t>79418000-7</t>
  </si>
  <si>
    <t>71000000-8</t>
  </si>
  <si>
    <t>45213316-1</t>
  </si>
  <si>
    <t>45454100-5</t>
  </si>
  <si>
    <t>50324200-4</t>
  </si>
  <si>
    <t>71242000-6</t>
  </si>
  <si>
    <t>28.06.2019.</t>
  </si>
  <si>
    <t>17.05.2019.</t>
  </si>
  <si>
    <t>03.07.2019.</t>
  </si>
  <si>
    <t>22.02.2019.</t>
  </si>
  <si>
    <t>04.03.2019.</t>
  </si>
  <si>
    <t>10.02.2019.</t>
  </si>
  <si>
    <t>17/19-4J</t>
  </si>
  <si>
    <t>3/19-7J</t>
  </si>
  <si>
    <t>14/19-7J</t>
  </si>
  <si>
    <t>12/19-4J</t>
  </si>
  <si>
    <t>25/19-4J</t>
  </si>
  <si>
    <t>15/19-3J</t>
  </si>
  <si>
    <t>6/19-7J</t>
  </si>
  <si>
    <t>7/19-7J</t>
  </si>
  <si>
    <t>10/19-4J</t>
  </si>
  <si>
    <t>Izrada projektne dokumentacije uređenja park šume Viktorovac - Idejno rješenje i Dendrološki plan</t>
  </si>
  <si>
    <t>Izrada projektne dokumentacije za izgradnju autobusnih stajališa</t>
  </si>
  <si>
    <t>Izrada projektne dokumentacije za sanaciju spomenika Zastava akademskog kipara Antuna Augustinčića na gradskom groblju Viktorovac u Sisku</t>
  </si>
  <si>
    <t>Izrada dokumentacije za energetsku obnovu Gradskog bazena u Sisku</t>
  </si>
  <si>
    <t>Izrada pripremne i tehničke dokumentacije za natječaj za prijavu projekta na natječaj "Ulaganje u šumsku infrastrukturu" iz Programa razvoja RH za razdoblje 2014 - 2020., put Mađari -Komarevo</t>
  </si>
  <si>
    <t>Geodetske usluge za 2019. godinu</t>
  </si>
  <si>
    <t>III. IZMJENA I DOPUNA GENERALNOG URBANISTIČKOG PLANA GRADA SISKA.</t>
  </si>
  <si>
    <t>III. IZMJENA I DOPUNA PROSTORNOG PLANA UREĐENJA  GRADA SISKA.</t>
  </si>
  <si>
    <t>Stručni nadzor i koordinator zaštite na radu kod izgradnje Reciklažnog dvorišta Sisak Stari</t>
  </si>
  <si>
    <t>71320000-7</t>
  </si>
  <si>
    <t>71355000-1</t>
  </si>
  <si>
    <t>71410000-5</t>
  </si>
  <si>
    <t>71520000-9</t>
  </si>
  <si>
    <t>30.04.2019.</t>
  </si>
  <si>
    <t>22.07.2019.</t>
  </si>
  <si>
    <t>30.01.2019.</t>
  </si>
  <si>
    <t>12.03.2019.</t>
  </si>
  <si>
    <t>1/19-7JR</t>
  </si>
  <si>
    <t>15/19-3JR</t>
  </si>
  <si>
    <t>6/19-4JR</t>
  </si>
  <si>
    <t>5/19-4JR</t>
  </si>
  <si>
    <t>10/19-4JR</t>
  </si>
  <si>
    <t>14/19-3JR</t>
  </si>
  <si>
    <t>8/19-3J</t>
  </si>
  <si>
    <t>21/19-3J</t>
  </si>
  <si>
    <t>2/19-J</t>
  </si>
  <si>
    <t>13/19-7J</t>
  </si>
  <si>
    <t>Ugovor o usluzi izrade aplikacije za pametne telefone, info stupove i info panele u sklopu projekta "Info centar Industrijske baštine- Holandska kuća"</t>
  </si>
  <si>
    <t>Ugovor o izvođenju radova na multifunkcionalnom objektu na ciglarskoj grabi</t>
  </si>
  <si>
    <t>Sanacija podova i izmjena podne obloge u prostoru svlačionice Nogometnog kluba Metalac, Sisak, Ulica Hrvatskog narodnog preporoda 35</t>
  </si>
  <si>
    <t>Izvođenje radova na izgradnji dijela vodovodne mreže i odvodnje na pristupnoj cesti CRS-Zvonimirova</t>
  </si>
  <si>
    <t>Izvođenje radova na pojačanom održavanju Športske ulice.</t>
  </si>
  <si>
    <t>Izvođenje radova na pojačanom održavanju Ulice Josipa Kraša.</t>
  </si>
  <si>
    <t>Izvođenje radova na uređenju svlačionice Nogometnog kluba Metalac</t>
  </si>
  <si>
    <t>Usluge kotlovnice u Sisku, Rimska ulica 28 i zagrijavanje zgrade Gradske vijećnice u Sisku, Rimska ulica 26</t>
  </si>
  <si>
    <t>Nabava uredskih potrepština: Pisaći pribor i ostale uredske potrepštine</t>
  </si>
  <si>
    <t>72212000-4</t>
  </si>
  <si>
    <t>45400000-1</t>
  </si>
  <si>
    <t>45432100-5</t>
  </si>
  <si>
    <t>45231300-8</t>
  </si>
  <si>
    <t>45233141-9</t>
  </si>
  <si>
    <t>45262600-7</t>
  </si>
  <si>
    <t>03413000-8</t>
  </si>
  <si>
    <t>09322000-2</t>
  </si>
  <si>
    <t>30192700-8</t>
  </si>
  <si>
    <t>16.08.2019.</t>
  </si>
  <si>
    <t>30.08.2019.</t>
  </si>
  <si>
    <t>01.08.2019.</t>
  </si>
  <si>
    <t>08.07.2019.</t>
  </si>
  <si>
    <t>23.01.2019.</t>
  </si>
  <si>
    <t>02.05.2019.</t>
  </si>
  <si>
    <t>10/19-3J</t>
  </si>
  <si>
    <t>9/19-4J</t>
  </si>
  <si>
    <t>13/19-4J</t>
  </si>
  <si>
    <t>5/19-7JR</t>
  </si>
  <si>
    <t>4/19-4JR</t>
  </si>
  <si>
    <t>Nabava, isporuka i ugradnja postrojenja kose stubišne platforme za invalide na istočnom dvorišnom vanjskom stubištu ulaza u zgradu Gradske vijećnice u Sisku, Rimska 26</t>
  </si>
  <si>
    <t>Ugradnja video-nadzora Reciklažnog dvorišta Sisak Stari</t>
  </si>
  <si>
    <t>Izvedba geotehničkih istražnih radova za potrebe izgradnje višenamjenske dvorane u Sisku na k.č.br. 750/2 k.o. Sisak Stari</t>
  </si>
  <si>
    <t>Radovi na uređenju okoliša i vodne linije Ciglarske grabe</t>
  </si>
  <si>
    <t>Sanacija sportskog igrališta kod OŠ Ivana Kukuljevića Sakcinskog</t>
  </si>
  <si>
    <t>34951000-8</t>
  </si>
  <si>
    <t>35125000-6</t>
  </si>
  <si>
    <t>45111250-5</t>
  </si>
  <si>
    <t>45112700-2</t>
  </si>
  <si>
    <t>45212290-5</t>
  </si>
  <si>
    <t>12.02.2019.</t>
  </si>
  <si>
    <t>09.04.2019.</t>
  </si>
  <si>
    <t>15.03.2019.</t>
  </si>
  <si>
    <t>21.03.2019.</t>
  </si>
  <si>
    <t xml:space="preserve">Generalni ugovor za izvršenje usluga mobilne telefonije za razdoblje od 12 mjeseci </t>
  </si>
  <si>
    <t>2019/S 0F2-0005263,  2019/S F14-0007717, 2019/S F14-0008647, 2019/S 0F3-0023584</t>
  </si>
  <si>
    <t xml:space="preserve">64212000-5 </t>
  </si>
  <si>
    <t>HRVATSKI TELEKOM d.d., OIB: 81793146560</t>
  </si>
  <si>
    <t>01.06.2019.</t>
  </si>
  <si>
    <t>01.06.2019. - 01.06.2021.</t>
  </si>
  <si>
    <t>1/19.</t>
  </si>
  <si>
    <t>Naziv predmeta</t>
  </si>
  <si>
    <t>CPV oznaka</t>
  </si>
  <si>
    <t>OKVIRNI SPORAZUM I UGOVORI O JAVNOJ NABAVI SKLOPLJENI TEMELJEM OKVIRNOG SPORAZUMA</t>
  </si>
  <si>
    <t>Datum sklapanja ugovor ili OS</t>
  </si>
  <si>
    <t>Rok na koji je OS sklopljen</t>
  </si>
  <si>
    <t>PDV</t>
  </si>
  <si>
    <t>Iznos s PDV-om</t>
  </si>
  <si>
    <t>-</t>
  </si>
  <si>
    <t>05.02.2019 - 31.12.2019.</t>
  </si>
  <si>
    <t>28.02.2019 - 30.06.2019.</t>
  </si>
  <si>
    <t>13.05.2019 - 31.12.2019.</t>
  </si>
  <si>
    <t>29.04.2019 - 29.04.2020.</t>
  </si>
  <si>
    <t>22.01.2019 - 22.01.2020.</t>
  </si>
  <si>
    <t>01.02.2019 - 19.05.2019.</t>
  </si>
  <si>
    <t>23.04.2019 - 15.10.2019.</t>
  </si>
  <si>
    <t>28.06.2019 - 28.06.2020.</t>
  </si>
  <si>
    <t>17.05.2019 - 31.12.2019.</t>
  </si>
  <si>
    <t>02.04.2019 - 01.09.2019.</t>
  </si>
  <si>
    <t>01.02.2019 - 31.12.2019.</t>
  </si>
  <si>
    <t>31.07.2019 - 31.12.2019.</t>
  </si>
  <si>
    <t>03.07.2019 - 31.12.2019.</t>
  </si>
  <si>
    <t>22.02.2019 - 31.12.2019.</t>
  </si>
  <si>
    <t>04.03.2019 - 19.04.2019.</t>
  </si>
  <si>
    <t>10.02.2019 - 31.12.2019.</t>
  </si>
  <si>
    <t>16.04.2019 - 31.12.2019.</t>
  </si>
  <si>
    <t>30.04.2019 - 31.12.2019.</t>
  </si>
  <si>
    <t>22.07.2019 - 31.12.2019.</t>
  </si>
  <si>
    <t>30.01.2019 - 31.12.2019.</t>
  </si>
  <si>
    <t>06.05.2019 - 31.12.2019.</t>
  </si>
  <si>
    <t>12.03.2019 - 31.05.2019.</t>
  </si>
  <si>
    <t>16.08.2019 - 16.09.2019.</t>
  </si>
  <si>
    <t>30.08.2019 - 31.12.2019.</t>
  </si>
  <si>
    <t>29.04.2019 - 31.12.2019.</t>
  </si>
  <si>
    <t>27.05.2019 - 31.12.2019.</t>
  </si>
  <si>
    <t>08.07.2019 - 31.12.2019.</t>
  </si>
  <si>
    <t>23.01.2019 - 31.12.2019.</t>
  </si>
  <si>
    <t>12.02.2019 - 31.12.2019.</t>
  </si>
  <si>
    <t>09.04.2019 - 30.06.2019.</t>
  </si>
  <si>
    <t>15.03.2019 - 31.12.2019.</t>
  </si>
  <si>
    <t>17.06.2019 - 29.02.2020.</t>
  </si>
  <si>
    <t>21.03.2019 - 31.12.2019.</t>
  </si>
  <si>
    <r>
      <rPr>
        <sz val="10"/>
        <color rgb="FF000000"/>
        <rFont val="Calibri"/>
        <family val="2"/>
        <scheme val="minor"/>
      </rPr>
      <t>TONI GALE USLUŽNI OBRT 52142332391, GIP PIONIR D.O.O. ZAGREB 38262788673</t>
    </r>
  </si>
  <si>
    <r>
      <rPr>
        <sz val="10"/>
        <color rgb="FF000000"/>
        <rFont val="Calibri"/>
        <family val="2"/>
        <scheme val="minor"/>
      </rPr>
      <t>TONI GALE USLUŽNI OBRT 52142332391, CESTE SISAK d.o.o.SISAK 61882951675</t>
    </r>
  </si>
  <si>
    <r>
      <rPr>
        <sz val="10"/>
        <color rgb="FF000000"/>
        <rFont val="Calibri"/>
        <family val="2"/>
        <scheme val="minor"/>
      </rPr>
      <t>HP HRVATSKA POŠTA d.d. 87311810356</t>
    </r>
  </si>
  <si>
    <t>43.</t>
  </si>
  <si>
    <t>13/19-4</t>
  </si>
  <si>
    <t>2019/S 0F2-0029931</t>
  </si>
  <si>
    <t>SI - GRAD d.o.o., OIB: 97857029611</t>
  </si>
  <si>
    <t>23.08.2019.</t>
  </si>
  <si>
    <t>40 kalendarskih dana</t>
  </si>
  <si>
    <t>2/19-3</t>
  </si>
  <si>
    <t>Tekuće i investicijsko održavanje sustava poslovnih aplikacija</t>
  </si>
  <si>
    <t>2019/S F15-0023448 - Obavijest za dobrovoljnu ex ante transparentost</t>
  </si>
  <si>
    <t>LIBOSOFT CICOM d.o.o., OIB: 14506572540</t>
  </si>
  <si>
    <t>28.06.2019. - 28.06.2020.</t>
  </si>
  <si>
    <t>11/19-4</t>
  </si>
  <si>
    <t>Sanacija dijela prometnice NC 8 Mađari - Letovanci</t>
  </si>
  <si>
    <t>2019/S 0F2-0021272</t>
  </si>
  <si>
    <t>CESTE SISAK d.o.o., OIB: 61882951675</t>
  </si>
  <si>
    <t>10 radnih dana od dana uvođenja u posao</t>
  </si>
  <si>
    <t xml:space="preserve">Nabava radova rekonstrukcije Centra </t>
  </si>
  <si>
    <t>Izgradnja i opremanje reciklažnog dvorišta Sisak Stari, Grupa A) Izvođenje radova izgradnje reciklažnog dvorišta Sisak Stari</t>
  </si>
  <si>
    <t>Tekuće održavanje nerazvrstanih asfaltiranih prometnica - krpanje za 2019. i 2020.g.</t>
  </si>
  <si>
    <t>13/18-4</t>
  </si>
  <si>
    <t>2018/S 0F2-0037123</t>
  </si>
  <si>
    <t>EURO - GALANT d.o.o., OIB: 91342883490, MEDO GRUPA d.o.o., OIB: 09863586313</t>
  </si>
  <si>
    <t>25.02.2019.</t>
  </si>
  <si>
    <t>25.02.2019. - 31.12.2020.</t>
  </si>
  <si>
    <t>12/18-4</t>
  </si>
  <si>
    <t>Održavanje nerazvrstanih neasfaltiranih prometnica šljunčanje</t>
  </si>
  <si>
    <t>2018/S 0F2-0037105, 2019/S F14-0002550</t>
  </si>
  <si>
    <t>GIP PIONIR d.o.o., OIB: 38262788673, TONI - GALE UO vl. Toni Pavličić OIB: 52142332391</t>
  </si>
  <si>
    <t>20.02.2019.</t>
  </si>
  <si>
    <t>20.02.2019. - 31.12.2019.</t>
  </si>
  <si>
    <t>7/18.</t>
  </si>
  <si>
    <t>Usluge osiguranja</t>
  </si>
  <si>
    <t>66510000-8</t>
  </si>
  <si>
    <t>2018/S 0F2-0036502, 2019/S F14-0000950</t>
  </si>
  <si>
    <t>ADRIATIC OSIGURANJE d.d., OIB: 94472454976</t>
  </si>
  <si>
    <t>04.03.2019. - 04.03.2020.</t>
  </si>
  <si>
    <t>01/18-4</t>
  </si>
  <si>
    <t>Obavljanje usluga skloništa za životinje</t>
  </si>
  <si>
    <t>98380000-0</t>
  </si>
  <si>
    <t>2018/S 0F2-0034813</t>
  </si>
  <si>
    <t>VETERINARSKA STANICA SISAK d.o.o., OIB: 94589025710</t>
  </si>
  <si>
    <t>11/18-4</t>
  </si>
  <si>
    <t>Obavljanje poslova dezinsekcije, dezinfekcije i deratizacije javnih površina, stambenih i poslovnih prostora za 2019. i 2020. godinu</t>
  </si>
  <si>
    <t>90900000-6</t>
  </si>
  <si>
    <t>2018/S 0F2-0033659</t>
  </si>
  <si>
    <t>ADRIA GRUPA d.o.o., OIB: 06637660960, ID 90 d.o.o., OIB: 67813285523</t>
  </si>
  <si>
    <t xml:space="preserve">1.440,750,00 </t>
  </si>
  <si>
    <t>LEDO d.d., OIB: 87955947581</t>
  </si>
  <si>
    <t>08.01.2019.</t>
  </si>
  <si>
    <t>08.01.2019. - 08.01.2020.</t>
  </si>
  <si>
    <t>8/18.</t>
  </si>
  <si>
    <t>Voće i povrće, grupa A) Konzervirano voće i povrće</t>
  </si>
  <si>
    <t>Voće i povrće, grupa B) Smrznuto voće i povrće</t>
  </si>
  <si>
    <t>15300000-1</t>
  </si>
  <si>
    <t>2018/S 0F2-0032082</t>
  </si>
  <si>
    <t>PODRAVKA d.d., OIB: 18928523252</t>
  </si>
  <si>
    <t>9/18-4</t>
  </si>
  <si>
    <t>Nabava usluga nadzora, grupa 1. Projektantski nadzor</t>
  </si>
  <si>
    <t>Nabava usluga nadzora, grupa 2. Stručni nadzor</t>
  </si>
  <si>
    <t>71248000-8</t>
  </si>
  <si>
    <t>2018/S 0F2-0031834</t>
  </si>
  <si>
    <t>M - ING d.o.o., OIB: 78299705097</t>
  </si>
  <si>
    <t>EKO - PLAN d.o.o., OIB: 55034160084</t>
  </si>
  <si>
    <t>11.02.2019.</t>
  </si>
  <si>
    <t>15 mjeseci od početka radova</t>
  </si>
  <si>
    <t>Predmet</t>
  </si>
  <si>
    <t>34/19-3J</t>
  </si>
  <si>
    <t>Usluge dotiska na HUB uplatnicama</t>
  </si>
  <si>
    <t>STUDIO MATIJA d.o.o., OIB: 84804142318</t>
  </si>
  <si>
    <t>4/19-3J</t>
  </si>
  <si>
    <t>Nabava napitaka za potrebe protokola</t>
  </si>
  <si>
    <t>MLIN I PEKARE d.o.o., OIB: 22260862756</t>
  </si>
  <si>
    <t>15860000-4</t>
  </si>
  <si>
    <t>22458000-5</t>
  </si>
  <si>
    <t>9/19-3J</t>
  </si>
  <si>
    <t>Uredska oprema i namještaj</t>
  </si>
  <si>
    <t xml:space="preserve">30190000-7 </t>
  </si>
  <si>
    <t>Ukupan broj narudžbenica</t>
  </si>
  <si>
    <t>Ukupanznos bez PDV-a</t>
  </si>
  <si>
    <t>Ukupan iznos s PDV-om</t>
  </si>
  <si>
    <t>27/18-3J</t>
  </si>
  <si>
    <t>Usluge zaštitara</t>
  </si>
  <si>
    <t>ZEUS PLUS d.o.o.</t>
  </si>
  <si>
    <t>3/19-3JR</t>
  </si>
  <si>
    <t>Elektromontažni radovi - postavljanje instalacije za opskrbu električnom energijom</t>
  </si>
  <si>
    <t>45311200-2</t>
  </si>
  <si>
    <t>ELMON INŽENJERING d.o.o., OIB: 66522023115</t>
  </si>
  <si>
    <t>2/19-3JR</t>
  </si>
  <si>
    <t>Popravak vodovodnih instalacija, instaliranje odvoda i sanitacijski radovi</t>
  </si>
  <si>
    <t>45330000-9</t>
  </si>
  <si>
    <t>1/19-3JR</t>
  </si>
  <si>
    <t>Priključci na vodovodnu mrežu, plinsku mrežu</t>
  </si>
  <si>
    <t>4511129-0</t>
  </si>
  <si>
    <t>KOPI - AS d.o.o., OIB: 96605206988, JYSK d.o.o., OIB: 64729046835, PRIMAT LOGISTIKA d.o.o., OIB: 64645054565, LIBUSOFT CICOM d.o.o., OIB: 14506572540, E PLUS, d.o.o., OIB: 93923226222</t>
  </si>
  <si>
    <t xml:space="preserve">DRAŽ INSTALACIJE, OIB: 37633466815,  AV SISAK, OIB: 85017926118, CAVALLIN, OIB: 96677016190, LIPUS vl. Martin Vanić, OIB: 58205041322, GEK j.d.o.o., OIB: 45993823453, IZAP USLUGE d.o.o., OIB: 45399375946 </t>
  </si>
  <si>
    <t>AV SISAK, OIB: 85017926118, ENERGO TERMOENERGETIKA, OIB: 73672315147</t>
  </si>
  <si>
    <t>35/19-3J</t>
  </si>
  <si>
    <t>Nabava dijelova i materijala za održavanje i popravak službenih automobila u vlasništvu Grada Siska u 2019. godini</t>
  </si>
  <si>
    <t>34330000-9</t>
  </si>
  <si>
    <t>13/18-3J</t>
  </si>
  <si>
    <t>Najam fotokopirnih uređaja za 2019. godinu</t>
  </si>
  <si>
    <t>79521000-2</t>
  </si>
  <si>
    <t>KOPI - AS d.o.o., OIB: 96605206988</t>
  </si>
  <si>
    <t xml:space="preserve">45311200-2 </t>
  </si>
  <si>
    <t>Usluge objave obavijesti i natječaja nu dnevnom listu za 2019. godinu</t>
  </si>
  <si>
    <t xml:space="preserve">92400000-5 </t>
  </si>
  <si>
    <t>VEČERNJI LIST d.o.o., OIB: 92276133102</t>
  </si>
  <si>
    <t>Nabava i piljenje ogrjevnog drva za 2019. godinu</t>
  </si>
  <si>
    <t>L&amp;L prijevoznički obrt Peleš, OIB: 91905802002</t>
  </si>
  <si>
    <t>44.</t>
  </si>
  <si>
    <t>45.</t>
  </si>
  <si>
    <t>14/18-3J</t>
  </si>
  <si>
    <t>Usluge izrade energetskih certifikata za 2019. godinu</t>
  </si>
  <si>
    <t>71314000-2</t>
  </si>
  <si>
    <t>DOT KONZALTING d.o.o., OIB: 18170184862</t>
  </si>
  <si>
    <t>05/18-3J</t>
  </si>
  <si>
    <t>ORHIDEJA - DADA, obrt, OIB: 67393265531</t>
  </si>
  <si>
    <t>4/19-3JR</t>
  </si>
  <si>
    <t>Ugradnja prozora, vrata i srodnih artikala PVC</t>
  </si>
  <si>
    <t>45420000-7</t>
  </si>
  <si>
    <t>ZOMA PROZORI I VRATA, OIB: 09677816848, AV SISAK, OIB: 85017926118</t>
  </si>
  <si>
    <t>16/18-3J</t>
  </si>
  <si>
    <t>Usluge objave službenih akata u službenom glasilu za 2019. godinu</t>
  </si>
  <si>
    <t>79341000-6</t>
  </si>
  <si>
    <t>GLASILA d.o.o., OIB: 54342242136</t>
  </si>
  <si>
    <t>15/18-3J</t>
  </si>
  <si>
    <t>Usluge građevinskog vještaka za 2019. godinu</t>
  </si>
  <si>
    <t>7131900-7</t>
  </si>
  <si>
    <t>STALNI SUDSKI VJEŠTAK DOMAGOJ BUNARĐIJA, OIB: 76161383718</t>
  </si>
  <si>
    <t>2/19-3J</t>
  </si>
  <si>
    <t>03451100-7, 03121200-7, 03121210-0, 39225600-1</t>
  </si>
  <si>
    <t>SANJA FLOWERS, obrt, vl. Barbić Ivan, OIB: 88612226653, GRADSKA GROBLJA VIKTOROVAC, OIB: 47991523864, OPG VOLGEMUTH ADRIJANA, OIB: 37290430005</t>
  </si>
  <si>
    <t>7/19-3JR</t>
  </si>
  <si>
    <t>Uređenje svlačionica NK Hrastelnica u Hrastelnici</t>
  </si>
  <si>
    <t>ALUMINIJ GRAĐENJE, OIB: 48899677346</t>
  </si>
  <si>
    <t>4/19-5J</t>
  </si>
  <si>
    <t>Manifestacija "Dan žena"</t>
  </si>
  <si>
    <t>92000000-1, 92300000-4</t>
  </si>
  <si>
    <t>RADIO SISAK, OIB: 61181498115</t>
  </si>
  <si>
    <t>RADIO SISAK, OIB: 61181498115, STUDIO MATIJA d.o.o., OIB: 84804142318, ZEUS PLUS d.o.o., OIB: 27505718791</t>
  </si>
  <si>
    <t>3/19-3J</t>
  </si>
  <si>
    <t>Razni prehrambeni proizvodi za potrebe protokola i javnih manifestacija</t>
  </si>
  <si>
    <t>15800000-6</t>
  </si>
  <si>
    <t>MLIN I PEKARE d.o.o., OIB: 22260862756, ZALOGAJNICA UO SISAK, OIB: 19085616827</t>
  </si>
  <si>
    <t>6/19-3J</t>
  </si>
  <si>
    <t>Oprema za sustav zaštite i spašavanja</t>
  </si>
  <si>
    <t>35121000-8</t>
  </si>
  <si>
    <t>POLIMER d.o.o., OIB: 03060693877, EXCO d.o.o., OIB: 39700048030</t>
  </si>
  <si>
    <t>29/19-3J</t>
  </si>
  <si>
    <t>Projekt "Lajkam Sisak 2019"</t>
  </si>
  <si>
    <t>92000000-1</t>
  </si>
  <si>
    <t>33/19-3J</t>
  </si>
  <si>
    <t>Prevencija od elementarih nepogoda u 2019. godini</t>
  </si>
  <si>
    <t>90721800-5</t>
  </si>
  <si>
    <t>DEFENSOR, OIB: 37596493956, KOMUNALAC SISAK d.o.o., OIB: 28236957305</t>
  </si>
  <si>
    <t>GEODETSKA POSLOVNICA HAPČIĆ IVICA, OIB: 71520782487</t>
  </si>
  <si>
    <t>23/19-3J</t>
  </si>
  <si>
    <t>55322000-3</t>
  </si>
  <si>
    <t>DVD MLADOST SISAK, OIB: 36279914707</t>
  </si>
  <si>
    <t>Priprema obroKa povodom održavanja manifestacije "1.svibnja" Međunarodnog praznika rada</t>
  </si>
  <si>
    <t>27/19-3J</t>
  </si>
  <si>
    <t>Usluga najam pozornice, opreme za rasvjetu i ozvučenje prigodom održavanja javnih manifestacija u 2019. godini</t>
  </si>
  <si>
    <t>32321200-1</t>
  </si>
  <si>
    <t>NOVI ZVUK d.o.o., OIB: 70822295674, COOLTURA d.o.o., OIB: 79005741126</t>
  </si>
  <si>
    <t>7/19-4JR</t>
  </si>
  <si>
    <t>Sanacija stepenica kod Doma umirovljenika Sisak</t>
  </si>
  <si>
    <t>45453100-8</t>
  </si>
  <si>
    <t>GRIV d.o.o., OIB: 90453738837</t>
  </si>
  <si>
    <t>28/19-3J</t>
  </si>
  <si>
    <t>55311000-3</t>
  </si>
  <si>
    <t>STARI GRAD UO, OIB: 48042693933</t>
  </si>
  <si>
    <t>14/19-4J</t>
  </si>
  <si>
    <t>ZRELAC, obrt za piljenje ogrjevnog drva i čišćenje, OIB: 32809321047</t>
  </si>
  <si>
    <t>Pisaći pribor i ostale uredske potrepštine</t>
  </si>
  <si>
    <t>30192700-8, 30192000-1</t>
  </si>
  <si>
    <t>NARODNE NOVINE d.d., OIB: 64546066176</t>
  </si>
  <si>
    <t>2/19-4JR</t>
  </si>
  <si>
    <t>Radovi na izvanrednom održavanju mosta Crnac (čišćenje nakupljenog granja i mulja)</t>
  </si>
  <si>
    <t>45111220-6</t>
  </si>
  <si>
    <t>BRODOCENTAR SISAK, OIB: 59402890861</t>
  </si>
  <si>
    <t>15/19-4J</t>
  </si>
  <si>
    <t>Izrada projektne dokumentacije za izgradnju nogostupa u ulici J.J. strossmayera i A. Šenoe</t>
  </si>
  <si>
    <t>CORELLIA SAVJETOVANJE j.d.o.o., OIB: 61503730158</t>
  </si>
  <si>
    <t>18/19-4J</t>
  </si>
  <si>
    <t>Izrada Geodetskog projekta - Uređenje park šume Viktorovac</t>
  </si>
  <si>
    <t>ZAJEDNIČKI ODVJETNIČKI URED DAVOR JEŽ I MILE DUMANČIĆ, OIB: 46413672526</t>
  </si>
  <si>
    <t>Provedba pripreme i provedbe projekta Uvođenje širokopojasnog interneta na području Grada Siska</t>
  </si>
  <si>
    <t>7124200-6</t>
  </si>
  <si>
    <t>URED OVLAŠTENOG ARHITEKTA VUJNOVIĆ ŽELIMIR, OIB: 72778308750</t>
  </si>
  <si>
    <t>22/19-4J</t>
  </si>
  <si>
    <t>Izrada projekta pojačanog održavanja parkirališta u Ulici Ivana Gundulića</t>
  </si>
  <si>
    <t>24/19-4J</t>
  </si>
  <si>
    <t>Izrada glavnog projekta uređenja okoliša DV "Sunce"</t>
  </si>
  <si>
    <t>20/19-4J</t>
  </si>
  <si>
    <t>Izrada projekta pojačanog održavanja podvožnjaka ispod željezničke pruge u Ulici N. Šipuša - Franje Lovrića</t>
  </si>
  <si>
    <t>TRASA ADRIA d.o.o., OIB: 85347478604</t>
  </si>
  <si>
    <t>19/19-4J</t>
  </si>
  <si>
    <t>Izrada projekta pojačanog održavanja parkirališta iza gradske knjižnice u Rimskoj ulici</t>
  </si>
  <si>
    <t>KONTROL PROJEKT d.o.o., OIB: 68476022248</t>
  </si>
  <si>
    <t>16/19-4J</t>
  </si>
  <si>
    <t>Izrada projekta pojačanog održavanja prometnih i parkirališnih površina na Trgu hrvatskih branitelja</t>
  </si>
  <si>
    <t>46.</t>
  </si>
  <si>
    <t>21/19-4J</t>
  </si>
  <si>
    <t>Izrada projekta pojačanog održavanja parkirališta u ulici kneza Branimira</t>
  </si>
  <si>
    <t>PAVLEK GRADNJA d.o.o., OIB: 37885779687</t>
  </si>
  <si>
    <t>23/19-4J</t>
  </si>
  <si>
    <t>Izrada projekta pojačanog održavanja parkirališta u Ulici Andrije Hebranga</t>
  </si>
  <si>
    <t>11/19-4JR</t>
  </si>
  <si>
    <t>Uređenje lučice na prostoru Ciglarske grabe</t>
  </si>
  <si>
    <t>45112500-0</t>
  </si>
  <si>
    <t>TONI GALE UO, vl. Toni Pavličić, OIB: 52142332391</t>
  </si>
  <si>
    <t>31/19-4J</t>
  </si>
  <si>
    <t>Geofizičko istraživanje georadarom i izrada elaborta</t>
  </si>
  <si>
    <t>71351913-6</t>
  </si>
  <si>
    <t>GEOARHEO d.o.o., OIB: 84224927029</t>
  </si>
  <si>
    <t>47.</t>
  </si>
  <si>
    <t>48.</t>
  </si>
  <si>
    <t>49.</t>
  </si>
  <si>
    <t>50.</t>
  </si>
  <si>
    <t>51.</t>
  </si>
  <si>
    <t>52.</t>
  </si>
  <si>
    <t>30/19-4J</t>
  </si>
  <si>
    <t>Poboljšanje energetske učinkovitosti javne rasvjete igrališta OŠ Ivane Kukuljevića</t>
  </si>
  <si>
    <t>71314200-4</t>
  </si>
  <si>
    <t>KOMUNALAC SISAK d.o.o., OIB: 28236957305</t>
  </si>
  <si>
    <t>Izrada projekata pojačanog održavanja prometnice kroz selo Greda</t>
  </si>
  <si>
    <t>33/19-4J</t>
  </si>
  <si>
    <t>Izrada projektne dokumentacije za izgradnju Ulice Lavoslava Ružičke</t>
  </si>
  <si>
    <t>SELECTION CONSULTING d.o.o., OIB: 70277715274</t>
  </si>
  <si>
    <t>14/19-4JR</t>
  </si>
  <si>
    <t>Demontaža-montaža postojećih svjetiljki na novo postavljenu NN mrežu</t>
  </si>
  <si>
    <t>LED ELEKTROTEHNIKA d.o.o., OIB: 84566292432</t>
  </si>
  <si>
    <t>35/19-4J</t>
  </si>
  <si>
    <t>Stručni i obračunski nadzor nad radovima na uređenju manipulativnih površina u Ulici Antuna Gustava Matoša i Augusta Šenoe</t>
  </si>
  <si>
    <t>53.</t>
  </si>
  <si>
    <t>54.</t>
  </si>
  <si>
    <t>55.</t>
  </si>
  <si>
    <t>56.</t>
  </si>
  <si>
    <t>57.</t>
  </si>
  <si>
    <t>17/19-4JR</t>
  </si>
  <si>
    <t xml:space="preserve">Priključenje reciklažnog dvorišta na elektroenergetsku distribucijsku mrežu </t>
  </si>
  <si>
    <t>45111290-7, 31311000-9</t>
  </si>
  <si>
    <t>HEP - ODS d.o.o., ELEKTRA SISAK, OIB: 46830600751</t>
  </si>
  <si>
    <t>Izrada projektne  dokumentacije za sanaciju parkirališta kod GRAMA-e</t>
  </si>
  <si>
    <t>21/19-4JR</t>
  </si>
  <si>
    <t>Uređenje ulaznog dijela Gradske tržnice Sisak</t>
  </si>
  <si>
    <t>39/19-4J</t>
  </si>
  <si>
    <t>Stručni i obračunski nadzor i geodetska kontrola nad radovima uređenja okoliša oko dječjeg vrtića Sunce</t>
  </si>
  <si>
    <t>Zamjena pokrova zgrade svlačionice Nogometnog kluba Metalac, Sisak, Ulica Hrvatskog narodnog preporoda 35</t>
  </si>
  <si>
    <t>13/19-3JR</t>
  </si>
  <si>
    <t>45260000-7</t>
  </si>
  <si>
    <t>METALI BENČAK j.d.o.o., OIB: 41656245666</t>
  </si>
  <si>
    <t>34/19-4J</t>
  </si>
  <si>
    <t>Izrada projekta pojačanog održavanja dijela Slavonske i Odranske ulice</t>
  </si>
  <si>
    <t>32/19-4J</t>
  </si>
  <si>
    <t>Izrada projektne dokumentacije za izgradnju dijela Ulice Frana Kršinića</t>
  </si>
  <si>
    <t>02.01.2019.</t>
  </si>
  <si>
    <t>Uređenje okoliša oko dječjeg vrtića Sunce</t>
  </si>
  <si>
    <t>01.02.2019. - 31.12.2019.</t>
  </si>
  <si>
    <t>19.05.2019.</t>
  </si>
  <si>
    <t>30.06.2019.</t>
  </si>
  <si>
    <t>29.05.2019 - 29.05.2019.</t>
  </si>
  <si>
    <t>02.07.2019 - 21.07.2020.</t>
  </si>
  <si>
    <t>02.04.2019 - 31.12.2019.</t>
  </si>
  <si>
    <t>18.02.2019 - 31.12.2019.</t>
  </si>
  <si>
    <t>19.02.2019.</t>
  </si>
  <si>
    <t>05.03.2019.</t>
  </si>
  <si>
    <t>07.03.2019.</t>
  </si>
  <si>
    <t>15.04.2019.</t>
  </si>
  <si>
    <t>08.05.2019.</t>
  </si>
  <si>
    <t>06.03.2019.</t>
  </si>
  <si>
    <t>01.03.2019.</t>
  </si>
  <si>
    <t>03.04.2019.</t>
  </si>
  <si>
    <t>04.04.2019.</t>
  </si>
  <si>
    <t>03.05.2019.</t>
  </si>
  <si>
    <t>09.05.2019.</t>
  </si>
  <si>
    <t>28/19-4J</t>
  </si>
  <si>
    <t>23.05.2019.</t>
  </si>
  <si>
    <t>04.06.2019.</t>
  </si>
  <si>
    <t>37/19-4J</t>
  </si>
  <si>
    <t>25.07.2019.</t>
  </si>
  <si>
    <t>24.07.2019.</t>
  </si>
  <si>
    <t>20.05.2019.</t>
  </si>
  <si>
    <t>Datum narudžbenice po izvršenju</t>
  </si>
  <si>
    <t>Datum izvršenja OS ili ugovora u cijelosti</t>
  </si>
  <si>
    <t>Ukupno isplaćenj iznos</t>
  </si>
  <si>
    <t>28.05.2019. - 31.12.2019.</t>
  </si>
  <si>
    <t>UGOVORI O JAVNOJ NABAVI</t>
  </si>
  <si>
    <t>JEDNOSTAVNA NABAVA - UGOVORI</t>
  </si>
  <si>
    <t>JEDNOSTAVNA NABAVA - NARUDŽBENICE</t>
  </si>
  <si>
    <t>Okvirni sporazum za usluge mobilne telefonije za razdoblje od 24 mjeseca</t>
  </si>
  <si>
    <t>KLASA: 406-07/19-02/6</t>
  </si>
  <si>
    <t>ŠRC UGOSTITELJSTVO d.o.o. 13857253029</t>
  </si>
  <si>
    <t>ZRELAC obrt za piljenje ogrjevnog drva i čišćenje, OIB: 32809321047</t>
  </si>
  <si>
    <t>GRADNJA, OIB: 42291480496</t>
  </si>
  <si>
    <t>TURISTIČKA ZAJEDNICA SISAK, OIB: 31498824326</t>
  </si>
  <si>
    <t>MAXICON d.o.o., OIB: 68880298575</t>
  </si>
  <si>
    <t>LIBUSOFT CICOM d.o.o. , OIB: 14506572540</t>
  </si>
  <si>
    <t>STUDIO MATIJA d.o.o. , OIB: 84804142318</t>
  </si>
  <si>
    <t>PROMOCIJA RONJENJA j.d.o.o. , OIB: 62669849537</t>
  </si>
  <si>
    <t>IRES EKOLOGIJA d.o.o., OIB: 84310268229</t>
  </si>
  <si>
    <t>MAXICON d.o.o. , OIB: 68880298575</t>
  </si>
  <si>
    <t>MAROHNIĆ, TOMEK &amp; GOJIĆ ODV. DRU. d.o.o., OIB: 71892092408</t>
  </si>
  <si>
    <t>CROPROJEKT d.o.o. , OIB: 09528555079</t>
  </si>
  <si>
    <t>GRAĐENJE PETRINJA d.o.o., OIB: 16630065693</t>
  </si>
  <si>
    <t>BALAJIĆ d.o.o., OIB: 38516626999</t>
  </si>
  <si>
    <t>TABLINUM d.o.o., OIB: 84458006323</t>
  </si>
  <si>
    <t>ELIPSA-S.Z. d.o.o., OIB: 25508126198</t>
  </si>
  <si>
    <t>3 E PROJEKTI d.o.o., OIB: 16185960876</t>
  </si>
  <si>
    <t>SEDRA CONSULTING d.o.o., OIB: 09177957072</t>
  </si>
  <si>
    <t>PRAKSA Inženjerska Zadruga, OIB: 62746800459</t>
  </si>
  <si>
    <t>INVESTICIJSKI INŽENJERING d.o.o. , OIB: 42410649534</t>
  </si>
  <si>
    <t>SALIX PLAN d.o.o. , OIB: 29283762475</t>
  </si>
  <si>
    <t>GEODETSKA POSL.HAPČIĆ IVICA, OIB: 71520782487</t>
  </si>
  <si>
    <t>APE d.o.o., OIB: 69581576028</t>
  </si>
  <si>
    <t>TRASAADRIA d.o.o., OIB: 85347478604</t>
  </si>
  <si>
    <t>SMART AUDIO VISUAL d.o.o. , OIB: 27836144784</t>
  </si>
  <si>
    <t>RADANOVIĆ,obrt vl.Radanović Branimir, OIB: 59825127303</t>
  </si>
  <si>
    <t>LELAS USLUŽNI OBRT, OIB: 58205070364</t>
  </si>
  <si>
    <t>TONI GALE USLUŽNI OBRT, OIB: 52142332391</t>
  </si>
  <si>
    <t>MEDO GRUPA d.o.o., OIB: 09863586313</t>
  </si>
  <si>
    <t>SKELA BANOVINA j.d.o.o. , OIB: 06123730554</t>
  </si>
  <si>
    <t>L&amp;L PRIJEVOZ NIČKI OBRT PELEŠ, OIB: 91905802002</t>
  </si>
  <si>
    <t>INA-INDUSTRIJA NAFTE d.d. , OIB: 27759560625</t>
  </si>
  <si>
    <t>NARODNE NOVINE d.d. , OIB: 64546066176</t>
  </si>
  <si>
    <t>MARVEL DESIGN ZAJEDNIČKI OBRT , OIB: 30915878437</t>
  </si>
  <si>
    <t>MONOLITH, OIB: 30482338630</t>
  </si>
  <si>
    <t>GEOEKSPERT d.o.o., OIB: 29212890252</t>
  </si>
  <si>
    <t>CESTE SISAK, OIB: 61882951675</t>
  </si>
  <si>
    <t>KOMUNALAC  SISAK d.o.o. , OIB: 28236957305</t>
  </si>
  <si>
    <t>ZAJEDNIČKI ODVJETNIČKI URED RUPČIĆ-KONSTANJŠEK, OIB: 58736313532</t>
  </si>
  <si>
    <t>ZAVOD ZA JAVNO ZDRAVSTVO,, OIB: 29702380901</t>
  </si>
  <si>
    <t>AVELANT d.o.o., , OIB: 99783414522</t>
  </si>
  <si>
    <t>Sukladno članku 28. Zakona o javnoj nabavi ("Narodne novine" broj 120/16) i člancima 5. - 7. Pravilnika o planu nabave, registru ugovora, prethodnom savjetovanju i analizi tržišta u javnoj nabavi ("Narodne novine" broj 101/17), Grad Sisak objavljuje:</t>
  </si>
  <si>
    <t>AUTO OŽEGOVIĆ, OIB: 80784039618, VULKANIZERSKI SERVIS LAVRNJA, OIB: 07106380005, AUTO SERVIS CINDRIĆ, OIB: 05731141045, AUTO PROMET SISAK, OIB: 71445870691, MANKAS j.d.o.o., OIB: 87444778427, TRGOSERVIS, OIB: 90999126245</t>
  </si>
  <si>
    <t>Nabava cvjetnih sadnica, cvijeća, vijenaca i svijeće (za dekoraciju prostora i potrebe protokola)</t>
  </si>
  <si>
    <t>14/18-4</t>
  </si>
  <si>
    <t>Korištenje sustava Pazigrad</t>
  </si>
  <si>
    <t>63712700-0</t>
  </si>
  <si>
    <t>2019/S F15-0003969</t>
  </si>
  <si>
    <t>01.04.2019.-31.03.2021.</t>
  </si>
  <si>
    <t>17/19-3JR</t>
  </si>
  <si>
    <t>28.08.2019.</t>
  </si>
  <si>
    <t>1/19-1-5</t>
  </si>
  <si>
    <t xml:space="preserve">Generalni ugovor za predmet nabave: Nabava udžbenika i drugih obrazovnih materijala za osnovnu školu za školsku godinu 2019/20120. </t>
  </si>
  <si>
    <t>22112000-8</t>
  </si>
  <si>
    <t>2019/S 0F2-0024587, izmjene: 2019/S F14-0026704, 2019/S F14-0028570</t>
  </si>
  <si>
    <t>UDŽBENIK.HR.d.o.o., OIB: 64896170875</t>
  </si>
  <si>
    <t>28.08.2019. - 31.05.2020.</t>
  </si>
  <si>
    <t>5/19-5</t>
  </si>
  <si>
    <t>Ugovor za izradu projektne dokumentacije te izvođenje radova po sistemu "ključ u ruke" za izgradnju sportske dvorane Zeleni brijeg po Projektnom zadatku</t>
  </si>
  <si>
    <t>45212200-8</t>
  </si>
  <si>
    <t>2019/S 0F2-0030612</t>
  </si>
  <si>
    <t>13.09.2019.</t>
  </si>
  <si>
    <t>RI - ING NET d.o.o., OIB: 18259544697</t>
  </si>
  <si>
    <t>KAP 4 d.o.o., OIB: 68965490837, DEGAL TEHNIKA d.o.o., OIB: 32552130124</t>
  </si>
  <si>
    <t>09.09.2019.</t>
  </si>
  <si>
    <t>09.09.2019. - 23.02.2020.</t>
  </si>
  <si>
    <t>2/19-1-5</t>
  </si>
  <si>
    <t>2/19-7</t>
  </si>
  <si>
    <t>Generalni ugovor - Nabava udžbenika i drugih obrazovnih materijala za osnovnu školu za školsku godinu 2019/2020., 2. dio</t>
  </si>
  <si>
    <t>2019/S 0F2-0030656, izmjene: 2019/S F14-0030741</t>
  </si>
  <si>
    <t>ŠKOLSKA KNJIGA d.d., OIB: 38967655335</t>
  </si>
  <si>
    <t>13.09.2019. - 30.06.2020.</t>
  </si>
  <si>
    <t>Ugovor o nabavi namještaja u sklopu projekta Info centra Industrijske baštine Holandska kuća</t>
  </si>
  <si>
    <t>39150000-8</t>
  </si>
  <si>
    <t>2019/S 0F2-0030652</t>
  </si>
  <si>
    <t>D2D d.o.o., OIB: 91019175724</t>
  </si>
  <si>
    <t>25.09.2019.</t>
  </si>
  <si>
    <t>25.09.2019. -31.12.2019.</t>
  </si>
  <si>
    <t>48/19-3J</t>
  </si>
  <si>
    <t>02.10.2019.</t>
  </si>
  <si>
    <t>02.10.2019. - 31.05.2020.</t>
  </si>
  <si>
    <t xml:space="preserve">Ugovor za izradu tehničke dokumentacije za rekonstrukciju, dogradnju i prenamjenu javne zgrade u Centar za podršku ranjivim skupinamau Sisku, Ulica Marijana Cvetkovića 8 </t>
  </si>
  <si>
    <t>3/19-7</t>
  </si>
  <si>
    <t xml:space="preserve">Ugovor o nabavi IT opreme, multimedije, digitalnih stupova, 3D projekcijskog kompleta i video operacijskog sustava u sklopu projekta Info centra Industrijske baštine Holandska kuća Grupa I </t>
  </si>
  <si>
    <t>32323400-7</t>
  </si>
  <si>
    <t>2019/S 0F2-0032123</t>
  </si>
  <si>
    <t>SMART AUDIO VISUAL d.o.o., OIB: 27836144784</t>
  </si>
  <si>
    <t>14.10.2019.</t>
  </si>
  <si>
    <t>14.10.2019. - 31.12.2019.</t>
  </si>
  <si>
    <t xml:space="preserve">Ugovor o nabavi IT opreme, multimedije, digitalnih stupova, 3D projekcijskog kompleta i video operacijskog sustava u sklopu projekta Info centra Industrijske baštine Holandska kuća Grupa II </t>
  </si>
  <si>
    <t xml:space="preserve">Ugovor o nabavi IT opreme, multimedije, digitalnih stupova, 3D projekcijskog kompleta i video operacijskog sustava u sklopu projekta Info centra Industrijske baštine Holandska kuća Grupa III </t>
  </si>
  <si>
    <t xml:space="preserve">Ugovor o nabavi IT opreme, multimedije, digitalnih stupova, 3D projekcijskog kompleta i video operacijskog sustava u sklopu projekta Info centra Industrijske baštine Holandska kuća Grupa IV </t>
  </si>
  <si>
    <t>91.797.05</t>
  </si>
  <si>
    <t>1/19-3J</t>
  </si>
  <si>
    <t>Ugovor za nabavu i isporuku računala i računalne opreme</t>
  </si>
  <si>
    <t>3023600-2</t>
  </si>
  <si>
    <t>PROTIS d.o.o., OIB: 42113416920</t>
  </si>
  <si>
    <t>14/19-4</t>
  </si>
  <si>
    <t>Ugovor o izvođenju radova na pojačanom održavanju dijela Lonjske ulice i Ulice Vanje Radauša</t>
  </si>
  <si>
    <t>2019/S 0F2-0030980, izmjene: 2019/S F14-0033996</t>
  </si>
  <si>
    <t>CESTE SISAK d.o.o., OIB: 61882951675, TONI GALE USLUŽNI OBRT, OIB:  52142332391</t>
  </si>
  <si>
    <t>17.10.2019.</t>
  </si>
  <si>
    <t>17.10.2019. - 30.06.2020.</t>
  </si>
  <si>
    <t>18/19-3JR</t>
  </si>
  <si>
    <t>Ugovor za izvođenje radova sanacije krova na bivšem RC Zibel (Ledena dvorana Zibel)</t>
  </si>
  <si>
    <t>GRADNJA JURAŠINOVIĆ, OIB: 42291480496</t>
  </si>
  <si>
    <t>18.10.2019.</t>
  </si>
  <si>
    <t>18.10.2019. - 31.12.2019.</t>
  </si>
  <si>
    <t>17/19-3J</t>
  </si>
  <si>
    <t>Ugovor o uslugama pravnih savjeta i zastupanja u svezi Ugovora o osnivanju i zakupu na pravu građenja za projektno financiranje športske dvorane nove Obrtničke škole u Sisku za razdoblje od 12 mjeseci</t>
  </si>
  <si>
    <t>79112000-2</t>
  </si>
  <si>
    <t>ODVJETNIČKI URED D.RUPČIĆ I L.KOSTANJŠEK, OIB: 58736313532</t>
  </si>
  <si>
    <t>24.10.2019.</t>
  </si>
  <si>
    <t>24.10.2019. - 21.10.2020.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</si>
  <si>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</si>
  <si>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</si>
  <si>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</si>
  <si>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</si>
  <si>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</si>
  <si>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</si>
  <si>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</si>
  <si>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</si>
  <si>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</si>
  <si>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</si>
  <si>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</si>
  <si>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47/19-3J</t>
  </si>
  <si>
    <t>23/19-4JR</t>
  </si>
  <si>
    <t>38/19-4J</t>
  </si>
  <si>
    <t>26/19-4JR</t>
  </si>
  <si>
    <t>27/19-4JR</t>
  </si>
  <si>
    <t>16/19-7J</t>
  </si>
  <si>
    <t>1/19-5J</t>
  </si>
  <si>
    <t>28/19-4JR</t>
  </si>
  <si>
    <t>Ugovor za izradu procjene ugroženosti, tehnološke eksplozije i plana zaštite od požara Grada Siska</t>
  </si>
  <si>
    <t>Ugovor o izvođenju radova na izgradnji multifunkcionalnog igrališta u Hrastelnici</t>
  </si>
  <si>
    <t>Ugovor  o izradi projektne dokumentacije za izgradnju kanala i autobusnih stajališta u Palanjku</t>
  </si>
  <si>
    <t>Ugovor o izvođenju radova na sanaciji prometnice I.Jajčinovića i asfaltiranje manipulativnih površina trgovine</t>
  </si>
  <si>
    <t>Ugovor br. 41-04/19 o radovima na postavljanju rasvjete staze od ulice A.Šenoe prema parkingu zgrade u ulici A.G.Matoša</t>
  </si>
  <si>
    <t>Ugovor za izradu prve faze projektne dokumentacije za zgradu na Trgu Ljudevita Posavskog 1 u gradu Sisku</t>
  </si>
  <si>
    <t>Ugovor o nabavi opreme za školsku kuhinju Budaševo</t>
  </si>
  <si>
    <t>Ugovor o izvođenju radova na asfaltiranju prometnice kroz romsko naselje Capraške poljane</t>
  </si>
  <si>
    <r>
      <rPr>
        <sz val="8"/>
        <color rgb="FF000000"/>
        <rFont val="Arimo"/>
      </rPr>
      <t>71317100-4</t>
    </r>
  </si>
  <si>
    <r>
      <rPr>
        <sz val="8"/>
        <color rgb="FF000000"/>
        <rFont val="Arimo"/>
      </rPr>
      <t>45112723-9</t>
    </r>
  </si>
  <si>
    <r>
      <rPr>
        <sz val="8"/>
        <color rgb="FF000000"/>
        <rFont val="Arimo"/>
      </rPr>
      <t>71242000-6</t>
    </r>
  </si>
  <si>
    <r>
      <rPr>
        <sz val="8"/>
        <color rgb="FF000000"/>
        <rFont val="Arimo"/>
      </rPr>
      <t>45453100-8</t>
    </r>
  </si>
  <si>
    <r>
      <rPr>
        <sz val="8"/>
        <color rgb="FF000000"/>
        <rFont val="Arimo"/>
      </rPr>
      <t>45212290-5</t>
    </r>
  </si>
  <si>
    <r>
      <rPr>
        <sz val="8"/>
        <color rgb="FF000000"/>
        <rFont val="Arimo"/>
      </rPr>
      <t>39221000-7</t>
    </r>
  </si>
  <si>
    <r>
      <rPr>
        <sz val="8"/>
        <color rgb="FF000000"/>
        <rFont val="Arimo"/>
      </rPr>
      <t>45233222-1</t>
    </r>
  </si>
  <si>
    <r>
      <rPr>
        <sz val="8"/>
        <color rgb="FF000000"/>
        <rFont val="Arimo"/>
      </rPr>
      <t>SKELA BANOVINA J.D.O.O. 06123730554</t>
    </r>
  </si>
  <si>
    <t>Ustanova za obrazovanje odrA. DEFENSOR, OIB: 37596493956</t>
  </si>
  <si>
    <t>KOMUNALAC  SISAK d.o.o., OIB: 28236957305</t>
  </si>
  <si>
    <t>OPREMA RADMAN d.o.o., OIB: 27290068263</t>
  </si>
  <si>
    <t>CESTE SISAK d.o.o.SISAK, OIB: 61882951675</t>
  </si>
  <si>
    <t>28.10.2019.</t>
  </si>
  <si>
    <t>06.11.2019.</t>
  </si>
  <si>
    <t>07.11.2019.</t>
  </si>
  <si>
    <t>15.11.2019.</t>
  </si>
  <si>
    <t>19.11.2019.</t>
  </si>
  <si>
    <t>27.11.2019.</t>
  </si>
  <si>
    <t>04.12.2019.</t>
  </si>
  <si>
    <r>
      <rPr>
        <sz val="8"/>
        <color rgb="FF000000"/>
        <rFont val="Arimo"/>
      </rPr>
      <t>28.10.2019 - 31.12.2019</t>
    </r>
  </si>
  <si>
    <r>
      <rPr>
        <sz val="8"/>
        <color rgb="FF000000"/>
        <rFont val="Arimo"/>
      </rPr>
      <t>06.11.2019 - 31.12.2019</t>
    </r>
  </si>
  <si>
    <r>
      <rPr>
        <sz val="8"/>
        <color rgb="FF000000"/>
        <rFont val="Arimo"/>
      </rPr>
      <t>07.11.2019 - 31.12.2019</t>
    </r>
  </si>
  <si>
    <r>
      <rPr>
        <sz val="8"/>
        <color rgb="FF000000"/>
        <rFont val="Arimo"/>
      </rPr>
      <t>15.11.2019 - 31.12.2019</t>
    </r>
  </si>
  <si>
    <r>
      <rPr>
        <sz val="8"/>
        <color rgb="FF000000"/>
        <rFont val="Arimo"/>
      </rPr>
      <t>19.11.2019 - 31.12.2019</t>
    </r>
  </si>
  <si>
    <r>
      <rPr>
        <sz val="8"/>
        <color rgb="FF000000"/>
        <rFont val="Arimo"/>
      </rPr>
      <t>27.11.2019 - 31.12.2019</t>
    </r>
  </si>
  <si>
    <r>
      <rPr>
        <sz val="8"/>
        <color rgb="FF000000"/>
        <rFont val="Arimo"/>
      </rPr>
      <t>04.12.2019 - 31.12.2019</t>
    </r>
  </si>
  <si>
    <t>69.</t>
  </si>
  <si>
    <t>70.</t>
  </si>
  <si>
    <t>71.</t>
  </si>
  <si>
    <t>72.</t>
  </si>
  <si>
    <t>40/19-3J</t>
  </si>
  <si>
    <t>3/19-J</t>
  </si>
  <si>
    <t>29/19-4J</t>
  </si>
  <si>
    <t>41/19-3J</t>
  </si>
  <si>
    <t>37/19-3J</t>
  </si>
  <si>
    <t>39/19-3J</t>
  </si>
  <si>
    <t>51/19-3J</t>
  </si>
  <si>
    <t>53/19-3J</t>
  </si>
  <si>
    <t>8/19-7JR</t>
  </si>
  <si>
    <t>Ugovor o uslugama izrade energetskih certifikata za 2020. godinu</t>
  </si>
  <si>
    <t>Ugovor o izradi idejnog rješenja i elaborata zaštite okoliša za projekt: Sanacija i proširenje odlagališta neopasnog otpada "Goričica"</t>
  </si>
  <si>
    <t>Ugovor o uslugama građevinskog vještaka za 2020.godinu.</t>
  </si>
  <si>
    <t>Ugovor o geodetskim uslugama za 2020.godinu.</t>
  </si>
  <si>
    <t>Ugovor o najmu fotokopirnih uređaja za 2020.godinu</t>
  </si>
  <si>
    <t>Ugovor o obavljanju grafičkih, tiskarskih i dizajnerskih usluga za Grad Sisak za 2020.godinu</t>
  </si>
  <si>
    <t>Ugovor o uslugama objave službenih akata u službenom glasilu za 2020.godinu</t>
  </si>
  <si>
    <t>Ugovor o izvođenju radova na postavljanju tobogana na otvorenom bazenskim kompleksu "Caprag"</t>
  </si>
  <si>
    <r>
      <rPr>
        <sz val="8"/>
        <color rgb="FF000000"/>
        <rFont val="Arimo"/>
      </rPr>
      <t>71314000-2</t>
    </r>
  </si>
  <si>
    <r>
      <rPr>
        <sz val="8"/>
        <color rgb="FF000000"/>
        <rFont val="Arimo"/>
      </rPr>
      <t>15800000-6</t>
    </r>
  </si>
  <si>
    <r>
      <rPr>
        <sz val="8"/>
        <color rgb="FF000000"/>
        <rFont val="Arimo"/>
      </rPr>
      <t>71319000-7</t>
    </r>
  </si>
  <si>
    <r>
      <rPr>
        <sz val="8"/>
        <color rgb="FF000000"/>
        <rFont val="Arimo"/>
      </rPr>
      <t>71355000-1</t>
    </r>
  </si>
  <si>
    <r>
      <rPr>
        <sz val="8"/>
        <color rgb="FF000000"/>
        <rFont val="Arimo"/>
      </rPr>
      <t>79521000-2</t>
    </r>
  </si>
  <si>
    <r>
      <rPr>
        <sz val="8"/>
        <color rgb="FF000000"/>
        <rFont val="Arimo"/>
      </rPr>
      <t>22462000-6</t>
    </r>
  </si>
  <si>
    <r>
      <rPr>
        <sz val="8"/>
        <color rgb="FF000000"/>
        <rFont val="Arimo"/>
      </rPr>
      <t>79800000-2</t>
    </r>
  </si>
  <si>
    <r>
      <rPr>
        <sz val="8"/>
        <color rgb="FF000000"/>
        <rFont val="Arimo"/>
      </rPr>
      <t>79341000-6</t>
    </r>
  </si>
  <si>
    <t>45100000-8</t>
  </si>
  <si>
    <t>HUDEC PLAN d.o.o., OIB: 85323749202</t>
  </si>
  <si>
    <t>GEO RADANOVIĆ d.o.o., OIB: 89248146955</t>
  </si>
  <si>
    <t>KOPI AS d.o.o., OIB: 96605206988</t>
  </si>
  <si>
    <t>PET PLUS GRADNJA d.o.o., OIB: 76016295049</t>
  </si>
  <si>
    <r>
      <rPr>
        <sz val="8"/>
        <color rgb="FF000000"/>
        <rFont val="Arimo"/>
      </rPr>
      <t>06.12.2019.</t>
    </r>
  </si>
  <si>
    <r>
      <rPr>
        <sz val="8"/>
        <color rgb="FF000000"/>
        <rFont val="Arimo"/>
      </rPr>
      <t>11.12.2019.</t>
    </r>
  </si>
  <si>
    <r>
      <rPr>
        <sz val="8"/>
        <color rgb="FF000000"/>
        <rFont val="Arimo"/>
      </rPr>
      <t>16.12.2019.</t>
    </r>
  </si>
  <si>
    <r>
      <rPr>
        <sz val="8"/>
        <color rgb="FF000000"/>
        <rFont val="Arimo"/>
      </rPr>
      <t>18.12.2019.</t>
    </r>
  </si>
  <si>
    <r>
      <rPr>
        <sz val="8"/>
        <color rgb="FF000000"/>
        <rFont val="Arimo"/>
      </rPr>
      <t>19.12.2019.</t>
    </r>
  </si>
  <si>
    <t>24.12.2019.</t>
  </si>
  <si>
    <r>
      <rPr>
        <sz val="8"/>
        <color rgb="FF000000"/>
        <rFont val="Arimo"/>
      </rPr>
      <t>11.12.2019 - 11.12.2020</t>
    </r>
  </si>
  <si>
    <r>
      <rPr>
        <sz val="8"/>
        <color rgb="FF000000"/>
        <rFont val="Arimo"/>
      </rPr>
      <t>11.12.2019 - 31.12.2020</t>
    </r>
  </si>
  <si>
    <r>
      <rPr>
        <sz val="8"/>
        <color rgb="FF000000"/>
        <rFont val="Arimo"/>
      </rPr>
      <t>16.12.2019 - 31.12.2020</t>
    </r>
  </si>
  <si>
    <r>
      <rPr>
        <sz val="8"/>
        <color rgb="FF000000"/>
        <rFont val="Arimo"/>
      </rPr>
      <t>18.12.2019 - 31.12.2020</t>
    </r>
  </si>
  <si>
    <r>
      <rPr>
        <sz val="8"/>
        <color rgb="FF000000"/>
        <rFont val="Arimo"/>
      </rPr>
      <t>19.12.2019 - 31.12.2020</t>
    </r>
  </si>
  <si>
    <t>24.12.2019. -.31.03.2020.</t>
  </si>
  <si>
    <t>06.12.2019 - 31.12.2020.</t>
  </si>
  <si>
    <t>25/19-4JR</t>
  </si>
  <si>
    <t xml:space="preserve">Sanacija kolnika- " tobogan" </t>
  </si>
  <si>
    <t>27.09.2019.</t>
  </si>
  <si>
    <t>03.10.2019.</t>
  </si>
  <si>
    <t>08.02.2019.</t>
  </si>
  <si>
    <t>21.11.2019.</t>
  </si>
  <si>
    <t>18.12.2019.</t>
  </si>
  <si>
    <t>09.07.2019.</t>
  </si>
  <si>
    <t>17.12.2019.</t>
  </si>
  <si>
    <t>30.05.2019.</t>
  </si>
  <si>
    <t>23.12.2019.</t>
  </si>
  <si>
    <t>13.12.2019.</t>
  </si>
  <si>
    <t>28.11.2019.</t>
  </si>
  <si>
    <t>19.12.2019.</t>
  </si>
  <si>
    <t>15.07.2019.</t>
  </si>
  <si>
    <t>22.10.2019.</t>
  </si>
  <si>
    <t>01.10.2019.</t>
  </si>
  <si>
    <t>Nabava restoranskih usluga u 2019. godini</t>
  </si>
  <si>
    <t>03.06.2019.</t>
  </si>
  <si>
    <t>29.11.2019.</t>
  </si>
  <si>
    <t>25.10.2019.</t>
  </si>
  <si>
    <t>11/19-3J</t>
  </si>
  <si>
    <t>Ulaganje u računalne programe za 2019. godinu</t>
  </si>
  <si>
    <t>48000000-8</t>
  </si>
  <si>
    <t>ISHOP,VL.S.VUJANIĆ, OIB: 54822598783</t>
  </si>
  <si>
    <t>20.09.2019.</t>
  </si>
  <si>
    <t>02.09.2019.</t>
  </si>
  <si>
    <t>20.12.2019.</t>
  </si>
  <si>
    <t>36/19-3J</t>
  </si>
  <si>
    <t>Nabava telekomunikacijskih usluga i prijenos podataka putem interneta</t>
  </si>
  <si>
    <t>A1 HRVATSKA d.o.o., OIB: 29524210204</t>
  </si>
  <si>
    <t xml:space="preserve">64210000-1 </t>
  </si>
  <si>
    <t>CROPROJEKT d.o.o., OIB: 09528555079</t>
  </si>
  <si>
    <t>15.10.2019.</t>
  </si>
  <si>
    <t>11/19-3JR</t>
  </si>
  <si>
    <t xml:space="preserve">Izvantroškovnički radovi u Sisku, Ulica Stjepana i Antuna Radića 2A </t>
  </si>
  <si>
    <t>45454000-4</t>
  </si>
  <si>
    <t>GEK j.d.o.o., OIB: 45993823453</t>
  </si>
  <si>
    <t>26.08.2019.</t>
  </si>
  <si>
    <t>Do kraja provedbe projekta</t>
  </si>
  <si>
    <t>31.12.2019.</t>
  </si>
  <si>
    <t>4/19-5</t>
  </si>
  <si>
    <t>Izvođenje radova na projektu"Rekonstrukcija atletske staze"</t>
  </si>
  <si>
    <t>2019/S 0F2-0029876</t>
  </si>
  <si>
    <t>24.09.2019.</t>
  </si>
  <si>
    <t>24.09.2019.-06.02.2020.</t>
  </si>
  <si>
    <t>ARHOS d.o.o., Erde Jardasa 23, 51000 Rijeka, OIB: 04942921366</t>
  </si>
  <si>
    <t>73.</t>
  </si>
  <si>
    <t>15/19-7J</t>
  </si>
  <si>
    <t>Uslug stručnog nadzora i koordinatora zaštite na radu nad radovima na projektu "Rekonstrukcija atletske staze"</t>
  </si>
  <si>
    <t>71242000-9</t>
  </si>
  <si>
    <t>HIDRO-A d.o.o., Vrlička 24, 10000 Zagreb, OIB: 84077835296</t>
  </si>
  <si>
    <t xml:space="preserve">02/19-5JR </t>
  </si>
  <si>
    <t>Izvođenje radova na ugradnji dizala u Osnovnoj školi Ivana Kukuljevića Sisak</t>
  </si>
  <si>
    <t>GRADNJA, obrt za građevinske i konzalting usluge, Franje Lovrića 43, 44000 Sisak, OIB: 42291480496</t>
  </si>
  <si>
    <t>26.11.2019.</t>
  </si>
  <si>
    <t>26.11.2019. - 22.08.2020.</t>
  </si>
  <si>
    <t xml:space="preserve">02/19-5J </t>
  </si>
  <si>
    <t xml:space="preserve">Usluge stručnog nadzora i koordinatora zaštite na radu nad radovima na dogradnji dječjeg vrtića Bubamara </t>
  </si>
  <si>
    <t>TRASAADRIA d.o.o., Ivana Stožira 6, 10 000 Zagreb, OIB: 85347478604</t>
  </si>
  <si>
    <t>18.03.2019.</t>
  </si>
  <si>
    <t>18.03.2019. - 28.08.2019.</t>
  </si>
  <si>
    <t>74.</t>
  </si>
  <si>
    <t>10.02.2020.</t>
  </si>
  <si>
    <t>16.12.2019.</t>
  </si>
  <si>
    <t>09.08.2019.</t>
  </si>
  <si>
    <t>12.08.2019.</t>
  </si>
  <si>
    <t>30.12.2019.</t>
  </si>
  <si>
    <t>27.12.2019.</t>
  </si>
  <si>
    <t>11.12.2019.</t>
  </si>
  <si>
    <t>kraj 12.mjseci</t>
  </si>
  <si>
    <t>14.11.2019.</t>
  </si>
  <si>
    <t>02/15-3</t>
  </si>
  <si>
    <t>Okvirni sporazum opskrba električnom energijom na razdoblje od 24 mjeseca</t>
  </si>
  <si>
    <t>09310000-5</t>
  </si>
  <si>
    <t>2015/S 003-0039726</t>
  </si>
  <si>
    <t>RWE Energija d.o.o. Zagreb/OIB: 81103558092</t>
  </si>
  <si>
    <t>11.12.2015.</t>
  </si>
  <si>
    <t>01.01.2016.-31.01.2019.</t>
  </si>
  <si>
    <t>31.01.2019.</t>
  </si>
  <si>
    <t>Opskrba električnom energijom za prvih 12 mjeseci</t>
  </si>
  <si>
    <t>16.12.2015.</t>
  </si>
  <si>
    <t>01.01.2016.-31.12.2016</t>
  </si>
  <si>
    <t>31.12.2016.</t>
  </si>
  <si>
    <t>Opskrba električnom energijom za drugih 12 mjeseci</t>
  </si>
  <si>
    <t>03.11.2016.</t>
  </si>
  <si>
    <t>01.01.2017.-31.12.2017.</t>
  </si>
  <si>
    <t>31.12.2017.</t>
  </si>
  <si>
    <t>I. Aneks Ugovora</t>
  </si>
  <si>
    <t>14.12.2017.</t>
  </si>
  <si>
    <t>01.01.2018.-28.02.2018.</t>
  </si>
  <si>
    <t>28.02.2018.</t>
  </si>
  <si>
    <t xml:space="preserve">II. Aneks Ugovora </t>
  </si>
  <si>
    <t>14.02.2018.</t>
  </si>
  <si>
    <t>01.03.2018.-31.08.2018.</t>
  </si>
  <si>
    <t>31.08.2018.</t>
  </si>
  <si>
    <t xml:space="preserve">III. Aneks Ugovora </t>
  </si>
  <si>
    <t>27.07.2018.</t>
  </si>
  <si>
    <t>01.09.2018.-01.12.2018.</t>
  </si>
  <si>
    <t>01.12.2018.</t>
  </si>
  <si>
    <t xml:space="preserve">IV. Aneks Ugovora </t>
  </si>
  <si>
    <t>01.12.2018.-31.01.2019.</t>
  </si>
  <si>
    <t>2/17.</t>
  </si>
  <si>
    <t xml:space="preserve">Okvirni sporazum za sredstva za čišćenje i održavanje za razdoblje od 24 mjseca </t>
  </si>
  <si>
    <t>2017/S 0F3-0016253</t>
  </si>
  <si>
    <t>04.08.2017.</t>
  </si>
  <si>
    <t>04.08.2017. - 04.08.2019.</t>
  </si>
  <si>
    <t>Generalni ugovor za sredstva za čišćenje i održavanje</t>
  </si>
  <si>
    <t>04.08.2017.- 04.08.2018.</t>
  </si>
  <si>
    <t>141.507,91/Grad Sisak 20.000,00/ do visine procijenjene vrijednosti</t>
  </si>
  <si>
    <t>6.247,03/ plaćanje 2017.i 2018.</t>
  </si>
  <si>
    <t>Ugovor za sredstva za čišćenje i održavanje za drugih 12 mjeseci</t>
  </si>
  <si>
    <t>04.08.2018. - 03.08.2019.</t>
  </si>
  <si>
    <t>03.08.2019.</t>
  </si>
  <si>
    <t>1/17.</t>
  </si>
  <si>
    <t>Okvirni sporazum za nabavu tonera i tinte</t>
  </si>
  <si>
    <t>2017/S 0F3-0017217</t>
  </si>
  <si>
    <t>Dalmat d.o.o. Murvica, OIB: 96679371567</t>
  </si>
  <si>
    <t>18.08.2017.</t>
  </si>
  <si>
    <t>18.08.2017. - 17.08.2018.</t>
  </si>
  <si>
    <t>Generalni ugovor za nabavu tonera i tinte</t>
  </si>
  <si>
    <t>18.08.2018.</t>
  </si>
  <si>
    <t>66.145,00/ do visine procijenjene vrijednosti</t>
  </si>
  <si>
    <t>18.475,00/plaćanje 2017. i 2018.</t>
  </si>
  <si>
    <t>Ugovor za nabavu tonera i tinta za drugih 12 mjeseci</t>
  </si>
  <si>
    <t>18.08.2018. - 17.08.2019.</t>
  </si>
  <si>
    <t>18.08.2019.</t>
  </si>
  <si>
    <t>3/17.</t>
  </si>
  <si>
    <t>Okvirni sporazum za nabavu materijala za higijenske potrebe za razdoblje od 24 mjeseca</t>
  </si>
  <si>
    <t>2017/S 0F2-0022128, 2017/S F14-0023335, 2017/S F14-0023346</t>
  </si>
  <si>
    <t>Tapess d.o.o., OIB: 22248533094</t>
  </si>
  <si>
    <t>25.01.2018.</t>
  </si>
  <si>
    <t>25.01.2018. - 25.01.2020.</t>
  </si>
  <si>
    <t>Generalni ugovor za nabavu materijala za higijenske potrebe</t>
  </si>
  <si>
    <t>25.01.2018. - 25.01.2019.</t>
  </si>
  <si>
    <t>37.500,00/ do visine procijenjene vrijednosti</t>
  </si>
  <si>
    <t>24.736,31/plaćanje 2018.</t>
  </si>
  <si>
    <t>Ugovor za nabavu materijala za higijenske potrebe za drugih 12 mjeseci</t>
  </si>
  <si>
    <t>25.01.2019. - 24.01.2020.</t>
  </si>
  <si>
    <t>4/17.</t>
  </si>
  <si>
    <t>Okvirni sporazum za papir i proizvode od papira za razdoblje od 24 mjeseca</t>
  </si>
  <si>
    <t>07.02.2018.</t>
  </si>
  <si>
    <t>07.02.2018. - 07.02.2020.</t>
  </si>
  <si>
    <t>do visine procijenjene vrijednosti 140.000,00</t>
  </si>
  <si>
    <t>Generalni ugovor za nabavu papira i proizvoda od papira</t>
  </si>
  <si>
    <t>07.02.2018. -07.02.2019.</t>
  </si>
  <si>
    <t>60.894,48/plaćeno 2018.</t>
  </si>
  <si>
    <t>Ugovor za nabavu papira i proizvoda od papira za drugih 12 mjeseci</t>
  </si>
  <si>
    <t>07.02.2019.</t>
  </si>
  <si>
    <t>07.02.2019. - 06.02.2020.</t>
  </si>
  <si>
    <t>590.610,96   Grad Sisak 188.000,00</t>
  </si>
  <si>
    <t>147652,74  Grad Sisak 47.000,00</t>
  </si>
  <si>
    <t>738263,7  Grad Sisak 235.000,00</t>
  </si>
  <si>
    <t xml:space="preserve">U za izvršenje usluga mobilne telefonije za razdoblje od drugih 12 mjeseci </t>
  </si>
  <si>
    <t>2/19.</t>
  </si>
  <si>
    <t>Okvirni sporazum za nabavu uredskih potrepština: Pisaći pribor i ostale uredske potrepštine na razdoblje od 24 mjeseca</t>
  </si>
  <si>
    <t>02.05.2019. - 02.05.2021.</t>
  </si>
  <si>
    <t>92.863,70/ do procijenjene vrijednosti</t>
  </si>
  <si>
    <t>Generalni ugovor za nabavu uredskih potrepština: Pisaći pribor i ostale uredske potrepštine</t>
  </si>
  <si>
    <t>2/18.</t>
  </si>
  <si>
    <t>Okvirni sporazum opskrba prirodnim plinom za razdoblje od 24 mjeseca</t>
  </si>
  <si>
    <t>09123000-7</t>
  </si>
  <si>
    <t>2018/S 0F2-0021394</t>
  </si>
  <si>
    <t>Gradska plinara Zagreb d.o.o.   OIB: 74364571096</t>
  </si>
  <si>
    <t>26.10.2018.-25.10.2020.</t>
  </si>
  <si>
    <t>365.0961,63  Grad Sisak  212.524,00</t>
  </si>
  <si>
    <t>912740,41  Grad Sisak 53.131,00</t>
  </si>
  <si>
    <t>4563702,04  Grad Sisak 265.655,00</t>
  </si>
  <si>
    <t xml:space="preserve">Generalni ugovor za opskrbu prirodnim plinom za razdoblje od 12 mjeseci </t>
  </si>
  <si>
    <t>Ugovor za opskrbu prirodnim plinom za drugiuh 12 mjeseci</t>
  </si>
  <si>
    <t>30.12.2019.-29.12.2020.</t>
  </si>
  <si>
    <t>4/18.</t>
  </si>
  <si>
    <t>Okvirni sporazum Opskrba električnom energijom za razdoblje od 24 mjeseca</t>
  </si>
  <si>
    <t>2018/S 0F2-0030281</t>
  </si>
  <si>
    <t>HEP-Opskrba d.o.o./OIB:630733332379</t>
  </si>
  <si>
    <t>24.12.2018.-24.12.2020</t>
  </si>
  <si>
    <t xml:space="preserve">Generalni ugovor za opskrbu električnom energijom za razdoblje od 12 mjeseci </t>
  </si>
  <si>
    <t>1.631.928,03/ Grad Sisak 307.414,65</t>
  </si>
  <si>
    <t>456.528,77/ Grad Sisak 39.963,90</t>
  </si>
  <si>
    <t>1.844.078,67 /Grad Sisak 347.378,55</t>
  </si>
  <si>
    <t>Grad Sisak/ 241.837,53</t>
  </si>
  <si>
    <t>Ugovor za opskrbu električnom energijom za drugih 12 mjeseci</t>
  </si>
  <si>
    <t>24.12.2019.-24.12.2020.</t>
  </si>
  <si>
    <t>7/17.</t>
  </si>
  <si>
    <t>Okvirni sporazum za opskrbu toplinskom energijom putem centralnog toplinskog sustava na razdoblje od 24 mjeseca</t>
  </si>
  <si>
    <t>HEP-TOPLINARSTVO d.o.o. , OIB. 15907062900</t>
  </si>
  <si>
    <t>22.09.2017.</t>
  </si>
  <si>
    <t>22.09.2017. - 22.09.2019.</t>
  </si>
  <si>
    <t>Generalni ugovor za opskrbu toplinskom energijom putem centralnog toplinskog sustava</t>
  </si>
  <si>
    <t>25.09.2017.</t>
  </si>
  <si>
    <t>25.09.2017. - 25.09.2018.</t>
  </si>
  <si>
    <t>62.330,57/za Grad Sisak do procijenjene vrijednosti</t>
  </si>
  <si>
    <t>77.913,21/Grad Sisak</t>
  </si>
  <si>
    <t>25.09.2018. - 25.09.2019.</t>
  </si>
  <si>
    <t>Generalni ugovor za usluge osiguranja na razdoblje od 12 mjeseci</t>
  </si>
  <si>
    <t>04.03.2019. - 03.03.2020.</t>
  </si>
  <si>
    <t>13.11.2018.</t>
  </si>
  <si>
    <t>Smit commerce d.o.o.,
Gornji Stupnik, OIB: 95243482140</t>
  </si>
  <si>
    <t>39830000-9</t>
  </si>
  <si>
    <t>30125110-5</t>
  </si>
  <si>
    <t>2017/S F14-0023488</t>
  </si>
  <si>
    <t>jednostavna nabava</t>
  </si>
  <si>
    <t>04.03.2019.-03.03.2020.</t>
  </si>
  <si>
    <t>02.05.2019. - 01.05.2020.</t>
  </si>
  <si>
    <t>Aneks ugovoru za grafičke i tiskarske usluge</t>
  </si>
  <si>
    <t>najviše do 199.000,00</t>
  </si>
  <si>
    <t>5/18-3J</t>
  </si>
  <si>
    <t>9091000-9</t>
  </si>
  <si>
    <t>ORHIDEJA DADA, obrt za čišćenje, OIB: 67393265531</t>
  </si>
  <si>
    <t>28.06.2018.</t>
  </si>
  <si>
    <t>02.07.2018. - 02.07.2019.</t>
  </si>
  <si>
    <t>01.07.2019.</t>
  </si>
  <si>
    <t>71319000-7</t>
  </si>
  <si>
    <t>16.12.2018.</t>
  </si>
  <si>
    <t>01.01.2019. - 31.12.2019.</t>
  </si>
  <si>
    <t>Aneks ugovora o najmu fotokopirnih uređaja za 2019. godinu</t>
  </si>
  <si>
    <t>17.12.2018.</t>
  </si>
  <si>
    <t>najviše do 55.000,00</t>
  </si>
  <si>
    <t>Aneks Ugovora za usluge izrade energetskih certifikata za 2019. godinu</t>
  </si>
  <si>
    <t>06.12.2018.</t>
  </si>
  <si>
    <t>06.08.2019.</t>
  </si>
  <si>
    <t>16/19-3JR</t>
  </si>
  <si>
    <t>Sanacija dotrajale vanjske stolarije i kosog krova na zgradi u Sisku, Ulica Marijana Cvetkovića 8</t>
  </si>
  <si>
    <t>Aneks ugovora - Sanacija dotrajale vanjske stolarije i kosog krova na zgradi u Sisku, Ulica Marijana Cvetkovića 8</t>
  </si>
  <si>
    <t>35 radnih dana</t>
  </si>
  <si>
    <t>16.09.2019.</t>
  </si>
  <si>
    <t>Aneks Ugovora Sanacija podova i izmjena podne obloge u prostoru svlačionice Nogometnog kluba Metalac, Sisak, Ulica Hrvatskog narodnog preporoda 35</t>
  </si>
  <si>
    <t>10 radnih dana</t>
  </si>
  <si>
    <t>04.09.2019.</t>
  </si>
  <si>
    <t>Izvođenje završnih građevinskih radova u prostoru HNK Metalac</t>
  </si>
  <si>
    <t>454000000-1</t>
  </si>
  <si>
    <t>Anek Ugovora o izvođenju završnih građevinskih radova u prostoru HNK Metalac</t>
  </si>
  <si>
    <t>05.11.2019.</t>
  </si>
  <si>
    <t>15 radnih dana od dana uvođenja u posao</t>
  </si>
  <si>
    <t>06/18-3JR</t>
  </si>
  <si>
    <t>Uređenje poslovnog prostora i izgradnja sustava centralnog grijanja u Sisku, Ulica Stjepana i Antuna Radića 2A-I. kat</t>
  </si>
  <si>
    <t>12.11.2018.</t>
  </si>
  <si>
    <t>30 RADNIH DANA od dana uvođenja u posao</t>
  </si>
  <si>
    <t>01.04.2019.</t>
  </si>
  <si>
    <t>Aneks I. Ugovora o izvođenju radova uređenja poslovnog prostora i izgradnja sustava centralnog grijanja u Sisku, Ulica Stjepana i Antuna Radića 2A-I. kat</t>
  </si>
  <si>
    <t>11.01.2019.</t>
  </si>
  <si>
    <t>produženje roka izvođenja radova do 08.02.2019. godine</t>
  </si>
  <si>
    <t>Aneks II. Ugovora za izvođenje radova uređenja poslovnog prostora i izgradnja sustava centralnog grijanja u Sisku, Ulica Stjepana i Antuna Radića 2A-I. kat</t>
  </si>
  <si>
    <t>vantroškovnički radovi</t>
  </si>
  <si>
    <t>07.06.2019.</t>
  </si>
  <si>
    <t>03/18-3J</t>
  </si>
  <si>
    <t>Usluge zastupanja i pravnih savjeta na razdoblje od 12 mjeseci</t>
  </si>
  <si>
    <t>ZAJEDNIČKI ODVJETNIČKI URED DRAGAN CRNKOVIĆ I SANDRA PANJKOVIĆ, OIB: 05172925408</t>
  </si>
  <si>
    <t>11.07.2018.</t>
  </si>
  <si>
    <t>21.07.2018 - 21.07.2019.</t>
  </si>
  <si>
    <t>21.06.2019.</t>
  </si>
  <si>
    <t>Aneks ugovora o uslugama zastupanja i pravnih savjeta na razdoblje od 12 mjeseci</t>
  </si>
  <si>
    <t>21.06.2019.-21.07.2019.</t>
  </si>
  <si>
    <t>najviše do 53.000,00</t>
  </si>
  <si>
    <t>Aneks Ugovoru radijske usluge</t>
  </si>
  <si>
    <t>43/19-3J</t>
  </si>
  <si>
    <t>Usluge promidžbe i informiranja</t>
  </si>
  <si>
    <t>98000000-0</t>
  </si>
  <si>
    <t>HŽ PUTNIČKI PRIJEVOZ d.o.o., OIB: 80572192786</t>
  </si>
  <si>
    <t>30.04.2019.-31.12.2019.</t>
  </si>
  <si>
    <t>12.11.2019.</t>
  </si>
  <si>
    <t>6.12.2019.</t>
  </si>
  <si>
    <t>49/19-3J</t>
  </si>
  <si>
    <t>Uređenje i optimizacija rasvjete leda u Ledenoj dvorani Zibel sukladno normi HRN EN 12193:2008</t>
  </si>
  <si>
    <t>31518100-1</t>
  </si>
  <si>
    <t>MONOLITH</t>
  </si>
  <si>
    <t>25.10.2019.-.31.12.2019.</t>
  </si>
  <si>
    <t>18/18-3J</t>
  </si>
  <si>
    <t>12.10.2018.</t>
  </si>
  <si>
    <t>01.11.2018. - 01.11.2019.</t>
  </si>
  <si>
    <t>01.11.2019.</t>
  </si>
  <si>
    <t>54/19-3J</t>
  </si>
  <si>
    <t>Usluge pružanja pravnih savjeta, mišljenja i zastupanja u području radnog prava i drugih grana prava za 2019. godinu</t>
  </si>
  <si>
    <t>ODVJETNIČKO DRUŠTVO BABIĆ/BRBOROVIĆ, OIB: 83470094564</t>
  </si>
  <si>
    <t>21.12.2018.</t>
  </si>
  <si>
    <t>01.01.2019.-31.12.2019.</t>
  </si>
  <si>
    <t>42/19-3J</t>
  </si>
  <si>
    <t>52/19-3J</t>
  </si>
  <si>
    <t>Ugovor o isporuci toplinske energije za zagrijavanje prostorija Gradske vijećnice, Rimska ulica 26, Sisak, za 2020. godinu</t>
  </si>
  <si>
    <t>09324000-6</t>
  </si>
  <si>
    <t>08.01.2020.</t>
  </si>
  <si>
    <t>08.01.2020.-31.12.2020.</t>
  </si>
  <si>
    <t>31.12.2020.</t>
  </si>
  <si>
    <t>Izvršenje prate pojedinačni naručitelji</t>
  </si>
  <si>
    <t>Dodatak i Ugovoru o Izgradnji i opremanje reciklažnog dvorišta Sisak Stari, Grupa A) Izvođenje radova izgradnje reciklažnog dvorišta Sisak Stari</t>
  </si>
  <si>
    <t>16.05.2019.</t>
  </si>
  <si>
    <t>Dodatak II Ugovoru o Izgradnji i opremanje reciklažnog dvorišta Sisak Stari, Grupa A) Izvođenje radova izgradnje reciklažnog dvorišta Sisak Stari</t>
  </si>
  <si>
    <t>11.06.2019.</t>
  </si>
  <si>
    <t>18.07.2019.</t>
  </si>
  <si>
    <t>Dodatak III Ugovoru o Izgradnji i opremanje reciklažnog dvorišta Sisak Stari, Grupa A) Izvođenje radova izgradnje reciklažnog dvorišta Sisak Stari</t>
  </si>
  <si>
    <t>17.07.2019.</t>
  </si>
  <si>
    <t>Dodatak IV Ugovoru o Izgradnji i opremanje reciklažnog dvorišta Sisak Stari, Grupa A) Izvođenje radova izgradnje reciklažnog dvorišta Sisak Stari</t>
  </si>
  <si>
    <t>27.08.2019.</t>
  </si>
  <si>
    <t>15/19-4</t>
  </si>
  <si>
    <t>Sanacija bankina Vurot</t>
  </si>
  <si>
    <t>45 radnih dana</t>
  </si>
  <si>
    <t>02/18-4</t>
  </si>
  <si>
    <t>Izgradnja parkirališta u Ulici Tina Ujevića</t>
  </si>
  <si>
    <t>19.09.2018.</t>
  </si>
  <si>
    <t>90 kalendarskih dana</t>
  </si>
  <si>
    <t>srpanj 2019.</t>
  </si>
  <si>
    <t>Dodatak I ugovoru za izgradnju parkirališta u Ulici Tina Ujevića</t>
  </si>
  <si>
    <t>14.01.2019.</t>
  </si>
  <si>
    <t>Dodatak II ugovoru za izgradnju parkirališta u Ulici Tina Ujevića</t>
  </si>
  <si>
    <t>2019/S 0F2-0038670</t>
  </si>
  <si>
    <t>09.10.2019.</t>
  </si>
  <si>
    <t>26.06.2019.</t>
  </si>
  <si>
    <t>kolovoz 2019.</t>
  </si>
  <si>
    <t>Dodatak ugovoru za Izvođenje radova na pojačanom održavanju Ulice Josipa Kraša.</t>
  </si>
  <si>
    <t>03.09.2019.</t>
  </si>
  <si>
    <t>Dodatak  Ugovoru osanacija sportskog igrališta kod OŠ Ivana Kukuljevića Sakcinskog</t>
  </si>
  <si>
    <t>proljeće 2019.</t>
  </si>
  <si>
    <t>Dodatak I Ugovoru o izvođenju radova na izgradnji multifunkcionalnog igrališta u Hrastelnici</t>
  </si>
  <si>
    <t>10.01.2020.</t>
  </si>
  <si>
    <t>19/19-4JR</t>
  </si>
  <si>
    <t>Sanacija bankina u Savskoj ulici</t>
  </si>
  <si>
    <t>14.09.2019.</t>
  </si>
  <si>
    <t>Dodatak I Ugovora sanacija bankina u Savskoj</t>
  </si>
  <si>
    <t>21/18-4J</t>
  </si>
  <si>
    <t>Izrada idejnog rješenja i glavnog/izvedbenog projekta šetališta V. Nazora</t>
  </si>
  <si>
    <t>Projektni biro Arhitekton d.o.o.   OIB 62688493958</t>
  </si>
  <si>
    <t>18.06.2018.</t>
  </si>
  <si>
    <t>18/19-4JR</t>
  </si>
  <si>
    <t>Izvođenje radova napojačanom održavanju prometnice kroz Palanjek</t>
  </si>
  <si>
    <t>20 radnih dana</t>
  </si>
  <si>
    <t>30/18-4J</t>
  </si>
  <si>
    <t>Ugovor o obavljanju poslova sakupljanja i zbrinjavanja nus proizvoda životinjskog podrijetla za 2019. i 2020.</t>
  </si>
  <si>
    <t>27.12.2018.</t>
  </si>
  <si>
    <t>31/18-4J</t>
  </si>
  <si>
    <t>Izrada projekta pojačanog održavanja Lonjske i Športske ulice</t>
  </si>
  <si>
    <t>PAVLEK GRADNJA d.o.o. OIB 37885779687</t>
  </si>
  <si>
    <t>07.11.2018.</t>
  </si>
  <si>
    <t>14.06.2019.</t>
  </si>
  <si>
    <t>15/19-4JR</t>
  </si>
  <si>
    <t xml:space="preserve">Ugovor 31-04/19 o implementaciji obnovljivih izvora energije u postupku </t>
  </si>
  <si>
    <t>120 radnih dana</t>
  </si>
  <si>
    <t xml:space="preserve">71242000-6 </t>
  </si>
  <si>
    <t>45231400-9</t>
  </si>
  <si>
    <t>Pojedinačni naručitelji prate izvršenje Ugovora</t>
  </si>
  <si>
    <t>45223300-9</t>
  </si>
  <si>
    <t> 2018/S 0F2-0020885</t>
  </si>
  <si>
    <t>Generalni Ugovor za predmet nabave: Ostali prehrambeni proizvodi</t>
  </si>
  <si>
    <t>Pojedinačni naručitelji prate izvršenje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</si>
  <si>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</si>
  <si>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</si>
  <si>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</si>
  <si>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</si>
  <si>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</si>
  <si>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</si>
  <si>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</si>
  <si>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</si>
  <si>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</si>
  <si>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</si>
  <si>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</si>
  <si>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</si>
  <si>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</si>
  <si>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</si>
  <si>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</si>
  <si>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</si>
  <si>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</si>
  <si>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</si>
  <si>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URBROJ: 2176/05-01/1-20-2</t>
  </si>
  <si>
    <t>U Sisku, 10. veljače 2020. godine</t>
  </si>
  <si>
    <t>7/19-7JR</t>
  </si>
  <si>
    <t>Uređenje parkovne površine u sklopu projekta Info centar industrijske baštine Holandska kuća</t>
  </si>
  <si>
    <t>45112711-2</t>
  </si>
  <si>
    <t>4/19-7JR</t>
  </si>
  <si>
    <t>45211360-0</t>
  </si>
  <si>
    <t>Sandra Fridrich i GME</t>
  </si>
  <si>
    <t>STUDIO MATIJA d.o.o. , OIB: 84804142318 i GRADNJA JURAŠINOVIĆ, OIB: 42291480496</t>
  </si>
  <si>
    <t>SPC u RH i Radanović</t>
  </si>
  <si>
    <t>MLIN I PEKARE d.o.o., OIB: 22260862756 i GAMMARUS</t>
  </si>
  <si>
    <t>MLIN I PEKARE d.o.o., OIB: 22260862756 i Gradnja Katran</t>
  </si>
  <si>
    <t>7.11.2019.</t>
  </si>
  <si>
    <t>02.08.2019.</t>
  </si>
  <si>
    <t>02.08.2019.-31.12.2019.</t>
  </si>
  <si>
    <t>11.04.2019.-31.12.2019.</t>
  </si>
  <si>
    <t>29.4.2019.</t>
  </si>
  <si>
    <t>29.04.2019.-31.12.2019.</t>
  </si>
  <si>
    <t xml:space="preserve"> U tijeku!</t>
  </si>
  <si>
    <t>_</t>
  </si>
  <si>
    <t>10.09.2019.</t>
  </si>
  <si>
    <t>10.09.2019.-31.12.2019.</t>
  </si>
  <si>
    <t>29.07.2019.</t>
  </si>
  <si>
    <t>29.07.2019.-31.12.2019.</t>
  </si>
  <si>
    <t>79140000-7</t>
  </si>
  <si>
    <t>Ugovor za nabavu gotovih promotivnih proizvoda za Grad Sisak za 2020.godinu.</t>
  </si>
  <si>
    <t>45313100-5</t>
  </si>
  <si>
    <t>93.</t>
  </si>
  <si>
    <t>94.</t>
  </si>
  <si>
    <t>95.</t>
  </si>
  <si>
    <t>96.</t>
  </si>
  <si>
    <t>12.09.2019.</t>
  </si>
  <si>
    <t>INOVAPRO d.o.o., OIB: 75232829086</t>
  </si>
  <si>
    <t>Uređenje pročelja centra grada - Grad sufinancira 80.000,00 kn za svako pročelje</t>
  </si>
  <si>
    <t>REGISTAR UGOVORA OD 01.01. do 31.12.2019.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</si>
</sst>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mo"/>
    </font>
    <font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4" fontId="5" fillId="5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4" fontId="5" fillId="3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4" fontId="13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0" fontId="6" fillId="0" borderId="1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17" fontId="0" fillId="0" borderId="5" xfId="0" applyNumberForma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14" fontId="1" fillId="0" borderId="1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/>
    </xf>
    <xf numFmtId="4" fontId="6" fillId="0" borderId="5" xfId="0" applyNumberFormat="1" applyFont="1" applyBorder="1" applyAlignment="1">
      <alignment horizontal="right" vertical="center"/>
    </xf>
    <xf numFmtId="14" fontId="6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4" fontId="1" fillId="0" borderId="3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6" fillId="0" borderId="0" xfId="0" applyFont="1"/>
    <xf numFmtId="4" fontId="1" fillId="0" borderId="0" xfId="0" applyNumberFormat="1" applyFo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vo%20Radni%20list%20programa%20Microsoft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5">
          <cell r="N5">
            <v>3625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zoomScale="90" zoomScaleNormal="90" workbookViewId="0">
      <selection activeCell="A2" sqref="A2:M2"/>
    </sheetView>
  </sheetViews>
  <sheetFormatPr defaultRowHeight="15"/>
  <cols>
    <col min="1" max="1" width="8.5703125" customWidth="1"/>
    <col min="2" max="2" width="50.28515625" customWidth="1"/>
    <col min="3" max="3" width="11.28515625" customWidth="1"/>
    <col min="4" max="4" width="12.140625" customWidth="1"/>
    <col min="6" max="6" width="23.140625" customWidth="1"/>
    <col min="7" max="7" width="10.42578125" customWidth="1"/>
    <col min="8" max="8" width="12" customWidth="1"/>
    <col min="9" max="9" width="16.28515625" customWidth="1"/>
    <col min="10" max="10" width="12.42578125" customWidth="1"/>
    <col min="11" max="11" width="13.5703125" customWidth="1"/>
    <col min="12" max="12" width="12" customWidth="1"/>
    <col min="13" max="13" width="14.85546875" customWidth="1"/>
    <col min="14" max="14" width="12.5703125" customWidth="1"/>
  </cols>
  <sheetData>
    <row r="1" spans="1:13" ht="28.5" customHeight="1">
      <c r="A1" s="147" t="s">
        <v>682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22.5" customHeight="1">
      <c r="A2" s="148" t="s">
        <v>1250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7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27" customHeight="1">
      <c r="A4" s="156" t="s">
        <v>307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3" s="2" customFormat="1" ht="61.5" customHeight="1">
      <c r="A5" s="29" t="s">
        <v>0</v>
      </c>
      <c r="B5" s="29" t="s">
        <v>305</v>
      </c>
      <c r="C5" s="29" t="s">
        <v>306</v>
      </c>
      <c r="D5" s="29" t="s">
        <v>30</v>
      </c>
      <c r="E5" s="29" t="s">
        <v>3</v>
      </c>
      <c r="F5" s="29" t="s">
        <v>4</v>
      </c>
      <c r="G5" s="29" t="s">
        <v>308</v>
      </c>
      <c r="H5" s="29" t="s">
        <v>309</v>
      </c>
      <c r="I5" s="30" t="s">
        <v>32</v>
      </c>
      <c r="J5" s="30" t="s">
        <v>310</v>
      </c>
      <c r="K5" s="30" t="s">
        <v>311</v>
      </c>
      <c r="L5" s="30" t="s">
        <v>633</v>
      </c>
      <c r="M5" s="30" t="s">
        <v>634</v>
      </c>
    </row>
    <row r="6" spans="1:13" ht="48" customHeight="1">
      <c r="A6" s="150" t="s">
        <v>304</v>
      </c>
      <c r="B6" s="8" t="s">
        <v>639</v>
      </c>
      <c r="C6" s="152" t="s">
        <v>300</v>
      </c>
      <c r="D6" s="153" t="s">
        <v>299</v>
      </c>
      <c r="E6" s="154" t="s">
        <v>85</v>
      </c>
      <c r="F6" s="154" t="s">
        <v>301</v>
      </c>
      <c r="G6" s="155" t="s">
        <v>302</v>
      </c>
      <c r="H6" s="149" t="s">
        <v>303</v>
      </c>
      <c r="I6" s="11">
        <v>590610.96</v>
      </c>
      <c r="J6" s="11">
        <v>147652.74</v>
      </c>
      <c r="K6" s="11">
        <v>738263.7</v>
      </c>
      <c r="L6" s="44" t="s">
        <v>12</v>
      </c>
      <c r="M6" s="44" t="s">
        <v>12</v>
      </c>
    </row>
    <row r="7" spans="1:13" ht="60.75" customHeight="1">
      <c r="A7" s="151"/>
      <c r="B7" s="8" t="s">
        <v>298</v>
      </c>
      <c r="C7" s="152"/>
      <c r="D7" s="153"/>
      <c r="E7" s="154"/>
      <c r="F7" s="154"/>
      <c r="G7" s="155"/>
      <c r="H7" s="149"/>
      <c r="I7" s="11">
        <v>295305.48</v>
      </c>
      <c r="J7" s="11">
        <v>73826.37</v>
      </c>
      <c r="K7" s="11">
        <v>369131.85</v>
      </c>
      <c r="L7" s="44" t="s">
        <v>12</v>
      </c>
      <c r="M7" s="44" t="s">
        <v>12</v>
      </c>
    </row>
    <row r="8" spans="1:13" ht="25.5" customHeight="1">
      <c r="A8" s="150" t="s">
        <v>927</v>
      </c>
      <c r="B8" s="78" t="s">
        <v>928</v>
      </c>
      <c r="C8" s="160" t="s">
        <v>929</v>
      </c>
      <c r="D8" s="163" t="s">
        <v>930</v>
      </c>
      <c r="E8" s="166" t="s">
        <v>85</v>
      </c>
      <c r="F8" s="163" t="s">
        <v>931</v>
      </c>
      <c r="G8" s="80" t="s">
        <v>932</v>
      </c>
      <c r="H8" s="79" t="s">
        <v>933</v>
      </c>
      <c r="I8" s="11">
        <v>490183.15</v>
      </c>
      <c r="J8" s="11">
        <v>122545.79</v>
      </c>
      <c r="K8" s="11">
        <v>612728.96</v>
      </c>
      <c r="L8" s="71" t="s">
        <v>934</v>
      </c>
      <c r="M8" s="66">
        <v>834994.57</v>
      </c>
    </row>
    <row r="9" spans="1:13" ht="25.5">
      <c r="A9" s="151"/>
      <c r="B9" s="78" t="s">
        <v>935</v>
      </c>
      <c r="C9" s="161"/>
      <c r="D9" s="164"/>
      <c r="E9" s="167"/>
      <c r="F9" s="164"/>
      <c r="G9" s="80" t="s">
        <v>936</v>
      </c>
      <c r="H9" s="79" t="s">
        <v>937</v>
      </c>
      <c r="I9" s="11">
        <v>245091.57</v>
      </c>
      <c r="J9" s="11">
        <v>61272.89</v>
      </c>
      <c r="K9" s="11">
        <v>306364.46000000002</v>
      </c>
      <c r="L9" s="71" t="s">
        <v>938</v>
      </c>
      <c r="M9" s="81"/>
    </row>
    <row r="10" spans="1:13" ht="25.5">
      <c r="A10" s="151"/>
      <c r="B10" s="82" t="s">
        <v>939</v>
      </c>
      <c r="C10" s="161"/>
      <c r="D10" s="164"/>
      <c r="E10" s="167"/>
      <c r="F10" s="164"/>
      <c r="G10" s="80" t="s">
        <v>940</v>
      </c>
      <c r="H10" s="79" t="s">
        <v>941</v>
      </c>
      <c r="I10" s="11">
        <v>290469.15000000002</v>
      </c>
      <c r="J10" s="11">
        <v>72617.289999999994</v>
      </c>
      <c r="K10" s="11">
        <v>363086.44</v>
      </c>
      <c r="L10" s="71" t="s">
        <v>942</v>
      </c>
      <c r="M10" s="81"/>
    </row>
    <row r="11" spans="1:13" ht="25.5">
      <c r="A11" s="151"/>
      <c r="B11" s="82" t="s">
        <v>943</v>
      </c>
      <c r="C11" s="161"/>
      <c r="D11" s="164"/>
      <c r="E11" s="167"/>
      <c r="F11" s="164"/>
      <c r="G11" s="79" t="s">
        <v>944</v>
      </c>
      <c r="H11" s="79" t="s">
        <v>945</v>
      </c>
      <c r="I11" s="11"/>
      <c r="J11" s="11"/>
      <c r="K11" s="11">
        <v>97753.19</v>
      </c>
      <c r="L11" s="71" t="s">
        <v>946</v>
      </c>
      <c r="M11" s="81"/>
    </row>
    <row r="12" spans="1:13" ht="25.5">
      <c r="A12" s="151"/>
      <c r="B12" s="82" t="s">
        <v>947</v>
      </c>
      <c r="C12" s="161"/>
      <c r="D12" s="164"/>
      <c r="E12" s="167"/>
      <c r="F12" s="164"/>
      <c r="G12" s="80" t="s">
        <v>948</v>
      </c>
      <c r="H12" s="79" t="s">
        <v>949</v>
      </c>
      <c r="I12" s="11"/>
      <c r="J12" s="11"/>
      <c r="K12" s="11">
        <v>131677.88</v>
      </c>
      <c r="L12" s="71" t="s">
        <v>950</v>
      </c>
      <c r="M12" s="81"/>
    </row>
    <row r="13" spans="1:13" ht="25.5">
      <c r="A13" s="151"/>
      <c r="B13" s="82" t="s">
        <v>951</v>
      </c>
      <c r="C13" s="161"/>
      <c r="D13" s="164"/>
      <c r="E13" s="167"/>
      <c r="F13" s="164"/>
      <c r="G13" s="80" t="s">
        <v>952</v>
      </c>
      <c r="H13" s="79" t="s">
        <v>953</v>
      </c>
      <c r="I13" s="11"/>
      <c r="J13" s="11"/>
      <c r="K13" s="11">
        <v>76738.600000000006</v>
      </c>
      <c r="L13" s="71" t="s">
        <v>954</v>
      </c>
      <c r="M13" s="81"/>
    </row>
    <row r="14" spans="1:13" ht="25.5">
      <c r="A14" s="157"/>
      <c r="B14" s="82" t="s">
        <v>955</v>
      </c>
      <c r="C14" s="162"/>
      <c r="D14" s="165"/>
      <c r="E14" s="168"/>
      <c r="F14" s="165"/>
      <c r="G14" s="47" t="s">
        <v>1051</v>
      </c>
      <c r="H14" s="79" t="s">
        <v>956</v>
      </c>
      <c r="I14" s="11"/>
      <c r="J14" s="11"/>
      <c r="K14" s="11">
        <v>96997.83</v>
      </c>
      <c r="L14" s="71" t="s">
        <v>934</v>
      </c>
      <c r="M14" s="81"/>
    </row>
    <row r="15" spans="1:13" ht="41.25" customHeight="1">
      <c r="A15" s="158" t="s">
        <v>957</v>
      </c>
      <c r="B15" s="82" t="s">
        <v>958</v>
      </c>
      <c r="C15" s="160" t="s">
        <v>1053</v>
      </c>
      <c r="D15" s="169" t="s">
        <v>959</v>
      </c>
      <c r="E15" s="166" t="s">
        <v>85</v>
      </c>
      <c r="F15" s="172" t="s">
        <v>1052</v>
      </c>
      <c r="G15" s="84" t="s">
        <v>960</v>
      </c>
      <c r="H15" s="79" t="s">
        <v>961</v>
      </c>
      <c r="I15" s="85">
        <v>283015.82</v>
      </c>
      <c r="J15" s="85">
        <v>70753.95</v>
      </c>
      <c r="K15" s="85">
        <v>353769.77</v>
      </c>
      <c r="L15" s="86"/>
      <c r="M15" s="87"/>
    </row>
    <row r="16" spans="1:13" ht="84" customHeight="1">
      <c r="A16" s="159"/>
      <c r="B16" s="82" t="s">
        <v>962</v>
      </c>
      <c r="C16" s="161"/>
      <c r="D16" s="170"/>
      <c r="E16" s="167"/>
      <c r="F16" s="173"/>
      <c r="G16" s="84" t="s">
        <v>960</v>
      </c>
      <c r="H16" s="79" t="s">
        <v>963</v>
      </c>
      <c r="I16" s="88" t="s">
        <v>964</v>
      </c>
      <c r="J16" s="85">
        <v>35376.97</v>
      </c>
      <c r="K16" s="85">
        <v>176884.88</v>
      </c>
      <c r="L16" s="89" t="s">
        <v>965</v>
      </c>
      <c r="M16" s="89"/>
    </row>
    <row r="17" spans="1:13" ht="36" customHeight="1">
      <c r="A17" s="157"/>
      <c r="B17" s="82" t="s">
        <v>966</v>
      </c>
      <c r="C17" s="161"/>
      <c r="D17" s="171"/>
      <c r="E17" s="167"/>
      <c r="F17" s="174"/>
      <c r="G17" s="84"/>
      <c r="H17" s="79" t="s">
        <v>967</v>
      </c>
      <c r="I17" s="88">
        <v>141507.91</v>
      </c>
      <c r="J17" s="85">
        <v>35376.97</v>
      </c>
      <c r="K17" s="85">
        <v>176884.88</v>
      </c>
      <c r="L17" s="86" t="s">
        <v>968</v>
      </c>
      <c r="M17" s="90">
        <v>4630.2299999999996</v>
      </c>
    </row>
    <row r="18" spans="1:13" ht="25.5" customHeight="1">
      <c r="A18" s="158" t="s">
        <v>969</v>
      </c>
      <c r="B18" s="82" t="s">
        <v>970</v>
      </c>
      <c r="C18" s="160" t="s">
        <v>1054</v>
      </c>
      <c r="D18" s="169" t="s">
        <v>971</v>
      </c>
      <c r="E18" s="166" t="s">
        <v>85</v>
      </c>
      <c r="F18" s="172" t="s">
        <v>972</v>
      </c>
      <c r="G18" s="84" t="s">
        <v>973</v>
      </c>
      <c r="H18" s="79" t="s">
        <v>974</v>
      </c>
      <c r="I18" s="88">
        <v>132290</v>
      </c>
      <c r="J18" s="85">
        <v>33072.5</v>
      </c>
      <c r="K18" s="85">
        <v>165362.5</v>
      </c>
      <c r="L18" s="83"/>
      <c r="M18" s="90"/>
    </row>
    <row r="19" spans="1:13" ht="38.25">
      <c r="A19" s="159"/>
      <c r="B19" s="82" t="s">
        <v>975</v>
      </c>
      <c r="C19" s="161"/>
      <c r="D19" s="170"/>
      <c r="E19" s="167"/>
      <c r="F19" s="173"/>
      <c r="G19" s="84" t="s">
        <v>976</v>
      </c>
      <c r="H19" s="79" t="s">
        <v>974</v>
      </c>
      <c r="I19" s="88" t="s">
        <v>977</v>
      </c>
      <c r="J19" s="85">
        <v>16536.25</v>
      </c>
      <c r="K19" s="85">
        <v>82681.25</v>
      </c>
      <c r="L19" s="83" t="s">
        <v>978</v>
      </c>
      <c r="M19" s="90"/>
    </row>
    <row r="20" spans="1:13" ht="38.25">
      <c r="A20" s="157"/>
      <c r="B20" s="82" t="s">
        <v>979</v>
      </c>
      <c r="C20" s="161"/>
      <c r="D20" s="171"/>
      <c r="E20" s="167"/>
      <c r="F20" s="174"/>
      <c r="G20" s="84" t="s">
        <v>976</v>
      </c>
      <c r="H20" s="79" t="s">
        <v>980</v>
      </c>
      <c r="I20" s="88" t="s">
        <v>977</v>
      </c>
      <c r="J20" s="85">
        <v>16536.25</v>
      </c>
      <c r="K20" s="85">
        <v>82681.25</v>
      </c>
      <c r="L20" s="90" t="s">
        <v>981</v>
      </c>
      <c r="M20" s="90">
        <v>11933.75</v>
      </c>
    </row>
    <row r="21" spans="1:13" ht="153.75" customHeight="1">
      <c r="A21" s="158" t="s">
        <v>982</v>
      </c>
      <c r="B21" s="82" t="s">
        <v>983</v>
      </c>
      <c r="C21" s="175"/>
      <c r="D21" s="169" t="s">
        <v>984</v>
      </c>
      <c r="E21" s="166" t="s">
        <v>85</v>
      </c>
      <c r="F21" s="172" t="s">
        <v>985</v>
      </c>
      <c r="G21" s="84" t="s">
        <v>986</v>
      </c>
      <c r="H21" s="79" t="s">
        <v>987</v>
      </c>
      <c r="I21" s="88">
        <v>341647.94</v>
      </c>
      <c r="J21" s="85">
        <v>85411.99</v>
      </c>
      <c r="K21" s="85">
        <v>427059.93</v>
      </c>
      <c r="L21" s="90"/>
      <c r="M21" s="90"/>
    </row>
    <row r="22" spans="1:13" ht="38.25">
      <c r="A22" s="159"/>
      <c r="B22" s="82" t="s">
        <v>988</v>
      </c>
      <c r="C22" s="176"/>
      <c r="D22" s="170"/>
      <c r="E22" s="167"/>
      <c r="F22" s="173"/>
      <c r="G22" s="84" t="s">
        <v>986</v>
      </c>
      <c r="H22" s="79" t="s">
        <v>989</v>
      </c>
      <c r="I22" s="88" t="s">
        <v>990</v>
      </c>
      <c r="J22" s="85">
        <v>9375</v>
      </c>
      <c r="K22" s="85">
        <v>46875</v>
      </c>
      <c r="L22" s="89" t="s">
        <v>991</v>
      </c>
      <c r="M22" s="90"/>
    </row>
    <row r="23" spans="1:13" ht="25.5">
      <c r="A23" s="157"/>
      <c r="B23" s="82" t="s">
        <v>992</v>
      </c>
      <c r="C23" s="177"/>
      <c r="D23" s="171"/>
      <c r="E23" s="167"/>
      <c r="F23" s="174"/>
      <c r="G23" s="84" t="s">
        <v>81</v>
      </c>
      <c r="H23" s="79" t="s">
        <v>993</v>
      </c>
      <c r="I23" s="88">
        <v>37500</v>
      </c>
      <c r="J23" s="85">
        <v>9375</v>
      </c>
      <c r="K23" s="85">
        <v>46875</v>
      </c>
      <c r="L23" s="90"/>
      <c r="M23" s="90">
        <v>20642.939999999999</v>
      </c>
    </row>
    <row r="24" spans="1:13" ht="153.75" customHeight="1">
      <c r="A24" s="158" t="s">
        <v>994</v>
      </c>
      <c r="B24" s="82" t="s">
        <v>995</v>
      </c>
      <c r="C24" s="160" t="s">
        <v>272</v>
      </c>
      <c r="D24" s="169" t="s">
        <v>1055</v>
      </c>
      <c r="E24" s="166" t="s">
        <v>85</v>
      </c>
      <c r="F24" s="172" t="s">
        <v>524</v>
      </c>
      <c r="G24" s="84" t="s">
        <v>996</v>
      </c>
      <c r="H24" s="79" t="s">
        <v>997</v>
      </c>
      <c r="I24" s="88" t="s">
        <v>998</v>
      </c>
      <c r="J24" s="85"/>
      <c r="K24" s="85">
        <v>175000</v>
      </c>
      <c r="L24" s="90" t="s">
        <v>12</v>
      </c>
      <c r="M24" s="90"/>
    </row>
    <row r="25" spans="1:13" ht="25.5">
      <c r="A25" s="159"/>
      <c r="B25" s="82" t="s">
        <v>999</v>
      </c>
      <c r="C25" s="161"/>
      <c r="D25" s="170"/>
      <c r="E25" s="167"/>
      <c r="F25" s="173"/>
      <c r="G25" s="84" t="s">
        <v>996</v>
      </c>
      <c r="H25" s="79" t="s">
        <v>1000</v>
      </c>
      <c r="I25" s="88">
        <v>70000</v>
      </c>
      <c r="J25" s="85">
        <v>12500</v>
      </c>
      <c r="K25" s="85">
        <v>87500</v>
      </c>
      <c r="L25" s="89" t="s">
        <v>12</v>
      </c>
      <c r="M25" s="89" t="s">
        <v>1001</v>
      </c>
    </row>
    <row r="26" spans="1:13" ht="25.5">
      <c r="A26" s="157"/>
      <c r="B26" s="82" t="s">
        <v>1002</v>
      </c>
      <c r="C26" s="162"/>
      <c r="D26" s="171"/>
      <c r="E26" s="167"/>
      <c r="F26" s="174"/>
      <c r="G26" s="84" t="s">
        <v>1003</v>
      </c>
      <c r="H26" s="79" t="s">
        <v>1004</v>
      </c>
      <c r="I26" s="88">
        <v>70000</v>
      </c>
      <c r="J26" s="85">
        <v>12500</v>
      </c>
      <c r="K26" s="85">
        <v>87500</v>
      </c>
      <c r="L26" s="89" t="s">
        <v>12</v>
      </c>
      <c r="M26" s="89">
        <v>36788.559999999998</v>
      </c>
    </row>
    <row r="27" spans="1:13" ht="38.25">
      <c r="A27" s="152" t="s">
        <v>304</v>
      </c>
      <c r="B27" s="8" t="s">
        <v>639</v>
      </c>
      <c r="C27" s="152" t="s">
        <v>300</v>
      </c>
      <c r="D27" s="153" t="s">
        <v>299</v>
      </c>
      <c r="E27" s="154" t="s">
        <v>85</v>
      </c>
      <c r="F27" s="154" t="s">
        <v>301</v>
      </c>
      <c r="G27" s="152" t="s">
        <v>302</v>
      </c>
      <c r="H27" s="149" t="s">
        <v>303</v>
      </c>
      <c r="I27" s="91" t="s">
        <v>1005</v>
      </c>
      <c r="J27" s="91" t="s">
        <v>1006</v>
      </c>
      <c r="K27" s="91" t="s">
        <v>1007</v>
      </c>
      <c r="L27" s="44" t="s">
        <v>12</v>
      </c>
      <c r="M27" s="44"/>
    </row>
    <row r="28" spans="1:13" ht="31.5" customHeight="1">
      <c r="A28" s="152"/>
      <c r="B28" s="8" t="s">
        <v>298</v>
      </c>
      <c r="C28" s="152"/>
      <c r="D28" s="153"/>
      <c r="E28" s="154"/>
      <c r="F28" s="154"/>
      <c r="G28" s="152"/>
      <c r="H28" s="149"/>
      <c r="I28" s="11">
        <v>295305.48</v>
      </c>
      <c r="J28" s="11">
        <v>73826.37</v>
      </c>
      <c r="K28" s="11">
        <v>369131.85</v>
      </c>
      <c r="L28" s="44" t="s">
        <v>12</v>
      </c>
      <c r="M28" s="44">
        <v>29671.97</v>
      </c>
    </row>
    <row r="29" spans="1:13" ht="43.5" customHeight="1">
      <c r="A29" s="152"/>
      <c r="B29" s="8" t="s">
        <v>1008</v>
      </c>
      <c r="C29" s="152"/>
      <c r="D29" s="153"/>
      <c r="E29" s="154"/>
      <c r="F29" s="154"/>
      <c r="G29" s="152"/>
      <c r="H29" s="149"/>
      <c r="I29" s="11"/>
      <c r="J29" s="11"/>
      <c r="K29" s="11"/>
      <c r="L29" s="44"/>
      <c r="M29" s="44"/>
    </row>
    <row r="30" spans="1:13" s="135" customFormat="1" ht="41.25" customHeight="1">
      <c r="A30" s="178" t="s">
        <v>1009</v>
      </c>
      <c r="B30" s="133" t="s">
        <v>1010</v>
      </c>
      <c r="C30" s="194" t="s">
        <v>312</v>
      </c>
      <c r="D30" s="194" t="s">
        <v>312</v>
      </c>
      <c r="E30" s="196" t="s">
        <v>1056</v>
      </c>
      <c r="F30" s="198" t="s">
        <v>524</v>
      </c>
      <c r="G30" s="74" t="s">
        <v>278</v>
      </c>
      <c r="H30" s="124" t="s">
        <v>1011</v>
      </c>
      <c r="I30" s="134" t="s">
        <v>1012</v>
      </c>
      <c r="J30" s="104">
        <v>23215.93</v>
      </c>
      <c r="K30" s="104">
        <v>116079.63</v>
      </c>
      <c r="L30" s="75" t="s">
        <v>12</v>
      </c>
      <c r="M30" s="75"/>
    </row>
    <row r="31" spans="1:13" s="135" customFormat="1" ht="32.25" customHeight="1">
      <c r="A31" s="178"/>
      <c r="B31" s="133" t="s">
        <v>1013</v>
      </c>
      <c r="C31" s="195"/>
      <c r="D31" s="195"/>
      <c r="E31" s="197"/>
      <c r="F31" s="199"/>
      <c r="G31" s="74" t="s">
        <v>278</v>
      </c>
      <c r="H31" s="124" t="s">
        <v>278</v>
      </c>
      <c r="I31" s="104">
        <v>15500</v>
      </c>
      <c r="J31" s="104">
        <v>3875</v>
      </c>
      <c r="K31" s="104">
        <v>19375</v>
      </c>
      <c r="L31" s="75" t="s">
        <v>12</v>
      </c>
      <c r="M31" s="75">
        <v>12860.02</v>
      </c>
    </row>
    <row r="32" spans="1:13" ht="38.25">
      <c r="A32" s="158" t="s">
        <v>1014</v>
      </c>
      <c r="B32" s="8" t="s">
        <v>1015</v>
      </c>
      <c r="C32" s="158" t="s">
        <v>1016</v>
      </c>
      <c r="D32" s="185" t="s">
        <v>1017</v>
      </c>
      <c r="E32" s="179" t="s">
        <v>85</v>
      </c>
      <c r="F32" s="179" t="s">
        <v>1018</v>
      </c>
      <c r="G32" s="183">
        <v>43399</v>
      </c>
      <c r="H32" s="149" t="s">
        <v>1019</v>
      </c>
      <c r="I32" s="91" t="s">
        <v>1020</v>
      </c>
      <c r="J32" s="91" t="s">
        <v>1021</v>
      </c>
      <c r="K32" s="91" t="s">
        <v>1022</v>
      </c>
      <c r="L32" s="61" t="s">
        <v>12</v>
      </c>
      <c r="M32" s="81"/>
    </row>
    <row r="33" spans="1:13" ht="25.5">
      <c r="A33" s="159"/>
      <c r="B33" s="8" t="s">
        <v>1023</v>
      </c>
      <c r="C33" s="159"/>
      <c r="D33" s="186"/>
      <c r="E33" s="180"/>
      <c r="F33" s="180"/>
      <c r="G33" s="155"/>
      <c r="H33" s="149"/>
      <c r="I33" s="11">
        <v>1826115.08</v>
      </c>
      <c r="J33" s="11">
        <v>456528.77</v>
      </c>
      <c r="K33" s="11">
        <v>2282643.85</v>
      </c>
      <c r="L33" s="71" t="s">
        <v>875</v>
      </c>
      <c r="M33" s="44">
        <v>37117.370000000003</v>
      </c>
    </row>
    <row r="34" spans="1:13" ht="25.5">
      <c r="A34" s="157"/>
      <c r="B34" s="8" t="s">
        <v>1024</v>
      </c>
      <c r="C34" s="184"/>
      <c r="D34" s="187"/>
      <c r="E34" s="181"/>
      <c r="F34" s="181"/>
      <c r="G34" s="73" t="s">
        <v>922</v>
      </c>
      <c r="H34" s="70" t="s">
        <v>1025</v>
      </c>
      <c r="I34" s="11">
        <v>1826115.08</v>
      </c>
      <c r="J34" s="11">
        <v>456528.77</v>
      </c>
      <c r="K34" s="11">
        <v>2282643.85</v>
      </c>
      <c r="L34" s="61" t="s">
        <v>12</v>
      </c>
      <c r="M34" s="81"/>
    </row>
    <row r="35" spans="1:13" ht="25.5" customHeight="1">
      <c r="A35" s="158" t="s">
        <v>1026</v>
      </c>
      <c r="B35" s="8" t="s">
        <v>1027</v>
      </c>
      <c r="C35" s="158" t="s">
        <v>929</v>
      </c>
      <c r="D35" s="185" t="s">
        <v>1028</v>
      </c>
      <c r="E35" s="188" t="s">
        <v>85</v>
      </c>
      <c r="F35" s="188" t="s">
        <v>1029</v>
      </c>
      <c r="G35" s="183">
        <v>43458</v>
      </c>
      <c r="H35" s="149" t="s">
        <v>1030</v>
      </c>
      <c r="I35" s="91">
        <v>3263856.06</v>
      </c>
      <c r="J35" s="91">
        <v>424301.29</v>
      </c>
      <c r="K35" s="91">
        <v>3688157.35</v>
      </c>
      <c r="L35" s="61" t="s">
        <v>12</v>
      </c>
      <c r="M35" s="81"/>
    </row>
    <row r="36" spans="1:13" ht="38.25">
      <c r="A36" s="159"/>
      <c r="B36" s="8" t="s">
        <v>1031</v>
      </c>
      <c r="C36" s="159"/>
      <c r="D36" s="186"/>
      <c r="E36" s="189"/>
      <c r="F36" s="189"/>
      <c r="G36" s="155"/>
      <c r="H36" s="149"/>
      <c r="I36" s="91" t="s">
        <v>1032</v>
      </c>
      <c r="J36" s="91" t="s">
        <v>1033</v>
      </c>
      <c r="K36" s="91" t="s">
        <v>1034</v>
      </c>
      <c r="L36" s="61" t="s">
        <v>847</v>
      </c>
      <c r="M36" s="70" t="s">
        <v>1035</v>
      </c>
    </row>
    <row r="37" spans="1:13" ht="26.25">
      <c r="A37" s="184"/>
      <c r="B37" s="8" t="s">
        <v>1036</v>
      </c>
      <c r="C37" s="184"/>
      <c r="D37" s="187"/>
      <c r="E37" s="190"/>
      <c r="F37" s="190"/>
      <c r="G37" s="92" t="s">
        <v>847</v>
      </c>
      <c r="H37" s="93" t="s">
        <v>1037</v>
      </c>
      <c r="I37" s="11">
        <v>1631928.03</v>
      </c>
      <c r="J37" s="11">
        <v>456528.77</v>
      </c>
      <c r="K37" s="11">
        <v>1844078.67</v>
      </c>
      <c r="L37" s="61" t="s">
        <v>12</v>
      </c>
      <c r="M37" s="81"/>
    </row>
    <row r="38" spans="1:13" ht="51.75" customHeight="1">
      <c r="A38" s="182" t="s">
        <v>1038</v>
      </c>
      <c r="B38" s="93" t="s">
        <v>1039</v>
      </c>
      <c r="C38" s="191"/>
      <c r="D38" s="191"/>
      <c r="E38" s="188" t="s">
        <v>85</v>
      </c>
      <c r="F38" s="188" t="s">
        <v>1040</v>
      </c>
      <c r="G38" s="92" t="s">
        <v>1041</v>
      </c>
      <c r="H38" s="93" t="s">
        <v>1042</v>
      </c>
      <c r="I38" s="138">
        <v>1695536.21</v>
      </c>
      <c r="J38" s="138">
        <v>423884.05</v>
      </c>
      <c r="K38" s="139">
        <v>2119420.2599999998</v>
      </c>
      <c r="L38" s="81"/>
      <c r="M38" s="81"/>
    </row>
    <row r="39" spans="1:13" ht="51.75">
      <c r="A39" s="151"/>
      <c r="B39" s="93" t="s">
        <v>1043</v>
      </c>
      <c r="C39" s="192"/>
      <c r="D39" s="192"/>
      <c r="E39" s="189"/>
      <c r="F39" s="189"/>
      <c r="G39" s="92" t="s">
        <v>1044</v>
      </c>
      <c r="H39" s="93" t="s">
        <v>1045</v>
      </c>
      <c r="I39" s="93" t="s">
        <v>1046</v>
      </c>
      <c r="J39" s="94">
        <v>15582.64</v>
      </c>
      <c r="K39" s="93" t="s">
        <v>1047</v>
      </c>
      <c r="L39" s="71"/>
      <c r="M39" s="44"/>
    </row>
    <row r="40" spans="1:13" ht="51.75">
      <c r="A40" s="157"/>
      <c r="B40" s="81"/>
      <c r="C40" s="193"/>
      <c r="D40" s="193"/>
      <c r="E40" s="190"/>
      <c r="F40" s="190"/>
      <c r="G40" s="81"/>
      <c r="H40" s="93" t="s">
        <v>1048</v>
      </c>
      <c r="I40" s="93" t="s">
        <v>1046</v>
      </c>
      <c r="J40" s="94">
        <v>15582.64</v>
      </c>
      <c r="K40" s="93" t="s">
        <v>1047</v>
      </c>
      <c r="L40" s="71" t="s">
        <v>717</v>
      </c>
      <c r="M40" s="44">
        <v>210374.22</v>
      </c>
    </row>
    <row r="41" spans="1:13" ht="52.5" customHeight="1">
      <c r="A41" s="103" t="s">
        <v>379</v>
      </c>
      <c r="B41" s="96" t="s">
        <v>1049</v>
      </c>
      <c r="C41" s="98"/>
      <c r="D41" s="98"/>
      <c r="E41" s="100" t="s">
        <v>85</v>
      </c>
      <c r="F41" s="101" t="s">
        <v>383</v>
      </c>
      <c r="G41" s="100" t="s">
        <v>1050</v>
      </c>
      <c r="H41" s="100" t="s">
        <v>1057</v>
      </c>
      <c r="I41" s="138">
        <v>199842.69</v>
      </c>
      <c r="J41" s="138">
        <v>49960.67</v>
      </c>
      <c r="K41" s="139">
        <v>249803.36</v>
      </c>
      <c r="L41" s="95" t="s">
        <v>12</v>
      </c>
      <c r="M41" s="102">
        <v>11121.76</v>
      </c>
    </row>
  </sheetData>
  <mergeCells count="67">
    <mergeCell ref="F38:F40"/>
    <mergeCell ref="D24:D26"/>
    <mergeCell ref="F24:F26"/>
    <mergeCell ref="E24:E26"/>
    <mergeCell ref="C30:C31"/>
    <mergeCell ref="D30:D31"/>
    <mergeCell ref="E30:E31"/>
    <mergeCell ref="F30:F31"/>
    <mergeCell ref="F27:F29"/>
    <mergeCell ref="F8:F14"/>
    <mergeCell ref="C15:C17"/>
    <mergeCell ref="D15:D17"/>
    <mergeCell ref="E15:E17"/>
    <mergeCell ref="F15:F17"/>
    <mergeCell ref="A38:A40"/>
    <mergeCell ref="F32:F34"/>
    <mergeCell ref="G32:G33"/>
    <mergeCell ref="H32:H33"/>
    <mergeCell ref="A35:A37"/>
    <mergeCell ref="G35:G36"/>
    <mergeCell ref="H35:H36"/>
    <mergeCell ref="C32:C34"/>
    <mergeCell ref="D32:D34"/>
    <mergeCell ref="C35:C37"/>
    <mergeCell ref="D35:D37"/>
    <mergeCell ref="E35:E37"/>
    <mergeCell ref="F35:F37"/>
    <mergeCell ref="C38:C40"/>
    <mergeCell ref="D38:D40"/>
    <mergeCell ref="E38:E40"/>
    <mergeCell ref="A30:A31"/>
    <mergeCell ref="A32:A34"/>
    <mergeCell ref="E32:E34"/>
    <mergeCell ref="D27:D29"/>
    <mergeCell ref="E27:E29"/>
    <mergeCell ref="G27:G29"/>
    <mergeCell ref="H27:H29"/>
    <mergeCell ref="A18:A20"/>
    <mergeCell ref="A21:A23"/>
    <mergeCell ref="A24:A26"/>
    <mergeCell ref="A27:A29"/>
    <mergeCell ref="C27:C29"/>
    <mergeCell ref="C18:C20"/>
    <mergeCell ref="C24:C26"/>
    <mergeCell ref="D18:D20"/>
    <mergeCell ref="E18:E20"/>
    <mergeCell ref="F18:F20"/>
    <mergeCell ref="C21:C23"/>
    <mergeCell ref="D21:D23"/>
    <mergeCell ref="E21:E23"/>
    <mergeCell ref="F21:F23"/>
    <mergeCell ref="A8:A14"/>
    <mergeCell ref="A15:A17"/>
    <mergeCell ref="C8:C14"/>
    <mergeCell ref="D8:D14"/>
    <mergeCell ref="E8:E14"/>
    <mergeCell ref="A3:M3"/>
    <mergeCell ref="A1:M1"/>
    <mergeCell ref="A2:M2"/>
    <mergeCell ref="H6:H7"/>
    <mergeCell ref="A6:A7"/>
    <mergeCell ref="C6:C7"/>
    <mergeCell ref="D6:D7"/>
    <mergeCell ref="E6:E7"/>
    <mergeCell ref="F6:F7"/>
    <mergeCell ref="G6:G7"/>
    <mergeCell ref="A4:M4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4"/>
  <sheetViews>
    <sheetView zoomScale="80" zoomScaleNormal="80" workbookViewId="0">
      <selection activeCell="D13" sqref="D13"/>
    </sheetView>
  </sheetViews>
  <sheetFormatPr defaultRowHeight="15"/>
  <cols>
    <col min="1" max="1" width="4" style="21" customWidth="1"/>
    <col min="2" max="2" width="8.85546875" style="16" customWidth="1"/>
    <col min="3" max="3" width="46.28515625" style="2" customWidth="1"/>
    <col min="4" max="4" width="12.5703125" style="16" customWidth="1"/>
    <col min="5" max="5" width="21.28515625" style="2" customWidth="1"/>
    <col min="6" max="6" width="17" style="2" customWidth="1"/>
    <col min="7" max="7" width="25.140625" style="2" customWidth="1"/>
    <col min="8" max="8" width="11.7109375" style="16" customWidth="1"/>
    <col min="9" max="9" width="11.42578125" style="17" customWidth="1"/>
    <col min="10" max="10" width="13.42578125" style="20" customWidth="1"/>
    <col min="11" max="11" width="12.7109375" style="20" customWidth="1"/>
    <col min="12" max="12" width="14.42578125" style="20" customWidth="1"/>
    <col min="13" max="13" width="11.140625" style="21" customWidth="1"/>
    <col min="14" max="14" width="16.140625" style="21" customWidth="1"/>
  </cols>
  <sheetData>
    <row r="1" spans="1:14" ht="25.5" customHeight="1">
      <c r="A1" s="200" t="s">
        <v>636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s="1" customFormat="1" ht="90.75" customHeight="1">
      <c r="A2" s="22" t="s">
        <v>51</v>
      </c>
      <c r="B2" s="23" t="s">
        <v>0</v>
      </c>
      <c r="C2" s="23" t="s">
        <v>1</v>
      </c>
      <c r="D2" s="23" t="s">
        <v>2</v>
      </c>
      <c r="E2" s="23" t="s">
        <v>30</v>
      </c>
      <c r="F2" s="23" t="s">
        <v>3</v>
      </c>
      <c r="G2" s="23" t="s">
        <v>4</v>
      </c>
      <c r="H2" s="23" t="s">
        <v>5</v>
      </c>
      <c r="I2" s="24" t="s">
        <v>31</v>
      </c>
      <c r="J2" s="25" t="s">
        <v>32</v>
      </c>
      <c r="K2" s="25" t="s">
        <v>33</v>
      </c>
      <c r="L2" s="25" t="s">
        <v>6</v>
      </c>
      <c r="M2" s="22" t="s">
        <v>34</v>
      </c>
      <c r="N2" s="22" t="s">
        <v>7</v>
      </c>
    </row>
    <row r="3" spans="1:14" ht="38.25" customHeight="1">
      <c r="A3" s="13" t="s">
        <v>53</v>
      </c>
      <c r="B3" s="10" t="s">
        <v>13</v>
      </c>
      <c r="C3" s="8" t="s">
        <v>14</v>
      </c>
      <c r="D3" s="10" t="s">
        <v>37</v>
      </c>
      <c r="E3" s="15" t="s">
        <v>312</v>
      </c>
      <c r="F3" s="8" t="s">
        <v>10</v>
      </c>
      <c r="G3" s="8" t="s">
        <v>38</v>
      </c>
      <c r="H3" s="10" t="s">
        <v>605</v>
      </c>
      <c r="I3" s="14" t="s">
        <v>39</v>
      </c>
      <c r="J3" s="11">
        <v>3435909.2</v>
      </c>
      <c r="K3" s="11">
        <v>858977.3</v>
      </c>
      <c r="L3" s="11" t="s">
        <v>15</v>
      </c>
      <c r="M3" s="37" t="s">
        <v>895</v>
      </c>
      <c r="N3" s="44">
        <v>4294886.5</v>
      </c>
    </row>
    <row r="4" spans="1:14" ht="45.75" customHeight="1">
      <c r="A4" s="127" t="s">
        <v>55</v>
      </c>
      <c r="B4" s="34" t="s">
        <v>399</v>
      </c>
      <c r="C4" s="8" t="s">
        <v>400</v>
      </c>
      <c r="D4" s="10" t="s">
        <v>402</v>
      </c>
      <c r="E4" s="8" t="s">
        <v>403</v>
      </c>
      <c r="F4" s="33" t="s">
        <v>85</v>
      </c>
      <c r="G4" s="8" t="s">
        <v>404</v>
      </c>
      <c r="H4" s="10" t="s">
        <v>397</v>
      </c>
      <c r="I4" s="14" t="s">
        <v>398</v>
      </c>
      <c r="J4" s="11">
        <v>126288.55</v>
      </c>
      <c r="K4" s="11">
        <v>31572.14</v>
      </c>
      <c r="L4" s="11">
        <v>157860.69</v>
      </c>
      <c r="M4" s="37" t="s">
        <v>12</v>
      </c>
      <c r="N4" s="39" t="s">
        <v>1193</v>
      </c>
    </row>
    <row r="5" spans="1:14" ht="48" customHeight="1">
      <c r="A5" s="127" t="s">
        <v>56</v>
      </c>
      <c r="B5" s="34" t="s">
        <v>399</v>
      </c>
      <c r="C5" s="8" t="s">
        <v>401</v>
      </c>
      <c r="D5" s="10" t="s">
        <v>402</v>
      </c>
      <c r="E5" s="8" t="s">
        <v>403</v>
      </c>
      <c r="F5" s="33" t="s">
        <v>85</v>
      </c>
      <c r="G5" s="8" t="s">
        <v>396</v>
      </c>
      <c r="H5" s="10" t="s">
        <v>397</v>
      </c>
      <c r="I5" s="14" t="s">
        <v>398</v>
      </c>
      <c r="J5" s="11">
        <v>104726.5</v>
      </c>
      <c r="K5" s="11">
        <v>26181.63</v>
      </c>
      <c r="L5" s="11">
        <v>130908.13</v>
      </c>
      <c r="M5" s="37" t="s">
        <v>12</v>
      </c>
      <c r="N5" s="39" t="s">
        <v>1193</v>
      </c>
    </row>
    <row r="6" spans="1:14" ht="41.25" customHeight="1">
      <c r="A6" s="127" t="s">
        <v>57</v>
      </c>
      <c r="B6" s="34" t="s">
        <v>385</v>
      </c>
      <c r="C6" s="8" t="s">
        <v>386</v>
      </c>
      <c r="D6" s="10" t="s">
        <v>387</v>
      </c>
      <c r="E6" s="8" t="s">
        <v>388</v>
      </c>
      <c r="F6" s="33" t="s">
        <v>85</v>
      </c>
      <c r="G6" s="8" t="s">
        <v>389</v>
      </c>
      <c r="H6" s="10" t="s">
        <v>81</v>
      </c>
      <c r="I6" s="14" t="s">
        <v>82</v>
      </c>
      <c r="J6" s="11">
        <v>240000</v>
      </c>
      <c r="K6" s="11">
        <v>60000</v>
      </c>
      <c r="L6" s="11">
        <v>300000</v>
      </c>
      <c r="M6" s="75" t="s">
        <v>895</v>
      </c>
      <c r="N6" s="75">
        <v>300000</v>
      </c>
    </row>
    <row r="7" spans="1:14" ht="42" customHeight="1">
      <c r="A7" s="127" t="s">
        <v>58</v>
      </c>
      <c r="B7" s="34" t="s">
        <v>405</v>
      </c>
      <c r="C7" s="8" t="s">
        <v>406</v>
      </c>
      <c r="D7" s="10" t="s">
        <v>408</v>
      </c>
      <c r="E7" s="8" t="s">
        <v>409</v>
      </c>
      <c r="F7" s="33" t="s">
        <v>85</v>
      </c>
      <c r="G7" s="8" t="s">
        <v>410</v>
      </c>
      <c r="H7" s="10" t="s">
        <v>182</v>
      </c>
      <c r="I7" s="14" t="s">
        <v>413</v>
      </c>
      <c r="J7" s="11">
        <v>38888.879999999997</v>
      </c>
      <c r="K7" s="11">
        <v>9722.2199999999993</v>
      </c>
      <c r="L7" s="11">
        <v>48611.1</v>
      </c>
      <c r="M7" s="37" t="s">
        <v>12</v>
      </c>
      <c r="N7" s="44">
        <v>0</v>
      </c>
    </row>
    <row r="8" spans="1:14" ht="41.25" customHeight="1">
      <c r="A8" s="127" t="s">
        <v>59</v>
      </c>
      <c r="B8" s="34" t="s">
        <v>405</v>
      </c>
      <c r="C8" s="8" t="s">
        <v>407</v>
      </c>
      <c r="D8" s="10" t="s">
        <v>240</v>
      </c>
      <c r="E8" s="8" t="s">
        <v>409</v>
      </c>
      <c r="F8" s="33" t="s">
        <v>85</v>
      </c>
      <c r="G8" s="8" t="s">
        <v>411</v>
      </c>
      <c r="H8" s="10" t="s">
        <v>412</v>
      </c>
      <c r="I8" s="14" t="s">
        <v>413</v>
      </c>
      <c r="J8" s="11">
        <v>147850</v>
      </c>
      <c r="K8" s="11">
        <v>36962.5</v>
      </c>
      <c r="L8" s="11">
        <v>184812.5</v>
      </c>
      <c r="M8" s="37" t="s">
        <v>12</v>
      </c>
      <c r="N8" s="44">
        <v>13719.99</v>
      </c>
    </row>
    <row r="9" spans="1:14" ht="36.75" customHeight="1">
      <c r="A9" s="127" t="s">
        <v>60</v>
      </c>
      <c r="B9" s="10" t="s">
        <v>16</v>
      </c>
      <c r="C9" s="8" t="s">
        <v>17</v>
      </c>
      <c r="D9" s="10" t="s">
        <v>40</v>
      </c>
      <c r="E9" s="15" t="s">
        <v>312</v>
      </c>
      <c r="F9" s="8" t="s">
        <v>10</v>
      </c>
      <c r="G9" s="8" t="s">
        <v>641</v>
      </c>
      <c r="H9" s="10" t="s">
        <v>41</v>
      </c>
      <c r="I9" s="14" t="s">
        <v>42</v>
      </c>
      <c r="J9" s="11">
        <v>729120</v>
      </c>
      <c r="K9" s="11">
        <v>182280</v>
      </c>
      <c r="L9" s="11" t="s">
        <v>18</v>
      </c>
      <c r="M9" s="37" t="s">
        <v>895</v>
      </c>
      <c r="N9" s="44">
        <v>732550</v>
      </c>
    </row>
    <row r="10" spans="1:14" ht="55.5" customHeight="1">
      <c r="A10" s="127" t="s">
        <v>61</v>
      </c>
      <c r="B10" s="10" t="s">
        <v>373</v>
      </c>
      <c r="C10" s="8" t="s">
        <v>374</v>
      </c>
      <c r="D10" s="10" t="s">
        <v>268</v>
      </c>
      <c r="E10" s="8" t="s">
        <v>375</v>
      </c>
      <c r="F10" s="33" t="s">
        <v>85</v>
      </c>
      <c r="G10" s="8" t="s">
        <v>376</v>
      </c>
      <c r="H10" s="10" t="s">
        <v>377</v>
      </c>
      <c r="I10" s="14" t="s">
        <v>378</v>
      </c>
      <c r="J10" s="11">
        <v>630515</v>
      </c>
      <c r="K10" s="11">
        <v>157628.75</v>
      </c>
      <c r="L10" s="11">
        <v>788143.75</v>
      </c>
      <c r="M10" s="74" t="s">
        <v>895</v>
      </c>
      <c r="N10" s="75">
        <v>787832.85</v>
      </c>
    </row>
    <row r="11" spans="1:14" ht="51.75" customHeight="1">
      <c r="A11" s="127" t="s">
        <v>54</v>
      </c>
      <c r="B11" s="34" t="s">
        <v>390</v>
      </c>
      <c r="C11" s="8" t="s">
        <v>391</v>
      </c>
      <c r="D11" s="10" t="s">
        <v>392</v>
      </c>
      <c r="E11" s="8" t="s">
        <v>393</v>
      </c>
      <c r="F11" s="33" t="s">
        <v>85</v>
      </c>
      <c r="G11" s="8" t="s">
        <v>394</v>
      </c>
      <c r="H11" s="10" t="s">
        <v>371</v>
      </c>
      <c r="I11" s="14" t="s">
        <v>372</v>
      </c>
      <c r="J11" s="11">
        <v>1152600</v>
      </c>
      <c r="K11" s="11">
        <v>288150</v>
      </c>
      <c r="L11" s="11" t="s">
        <v>395</v>
      </c>
      <c r="M11" s="74" t="s">
        <v>1137</v>
      </c>
      <c r="N11" s="75">
        <v>842480</v>
      </c>
    </row>
    <row r="12" spans="1:14" ht="52.5" customHeight="1">
      <c r="A12" s="127" t="s">
        <v>62</v>
      </c>
      <c r="B12" s="10" t="s">
        <v>368</v>
      </c>
      <c r="C12" s="8" t="s">
        <v>367</v>
      </c>
      <c r="D12" s="10" t="s">
        <v>268</v>
      </c>
      <c r="E12" s="8" t="s">
        <v>369</v>
      </c>
      <c r="F12" s="33" t="s">
        <v>85</v>
      </c>
      <c r="G12" s="8" t="s">
        <v>370</v>
      </c>
      <c r="H12" s="10" t="s">
        <v>371</v>
      </c>
      <c r="I12" s="14" t="s">
        <v>372</v>
      </c>
      <c r="J12" s="11">
        <v>1196990</v>
      </c>
      <c r="K12" s="11">
        <v>299247.5</v>
      </c>
      <c r="L12" s="11">
        <v>1496237.5</v>
      </c>
      <c r="M12" s="74" t="s">
        <v>12</v>
      </c>
      <c r="N12" s="75">
        <v>899225.31</v>
      </c>
    </row>
    <row r="13" spans="1:14" ht="42" customHeight="1">
      <c r="A13" s="127" t="s">
        <v>63</v>
      </c>
      <c r="B13" s="34" t="s">
        <v>379</v>
      </c>
      <c r="C13" s="8" t="s">
        <v>380</v>
      </c>
      <c r="D13" s="10" t="s">
        <v>381</v>
      </c>
      <c r="E13" s="8" t="s">
        <v>382</v>
      </c>
      <c r="F13" s="33" t="s">
        <v>85</v>
      </c>
      <c r="G13" s="8" t="s">
        <v>383</v>
      </c>
      <c r="H13" s="10" t="s">
        <v>217</v>
      </c>
      <c r="I13" s="14" t="s">
        <v>384</v>
      </c>
      <c r="J13" s="11">
        <v>199842.69</v>
      </c>
      <c r="K13" s="11">
        <v>0</v>
      </c>
      <c r="L13" s="11">
        <v>199842.69</v>
      </c>
      <c r="M13" s="74" t="s">
        <v>12</v>
      </c>
      <c r="N13" s="124" t="s">
        <v>1138</v>
      </c>
    </row>
    <row r="14" spans="1:14" ht="54" customHeight="1">
      <c r="A14" s="127" t="s">
        <v>64</v>
      </c>
      <c r="B14" s="10" t="s">
        <v>92</v>
      </c>
      <c r="C14" s="8" t="s">
        <v>93</v>
      </c>
      <c r="D14" s="10" t="s">
        <v>96</v>
      </c>
      <c r="E14" s="8" t="s">
        <v>97</v>
      </c>
      <c r="F14" s="8" t="s">
        <v>85</v>
      </c>
      <c r="G14" s="8" t="s">
        <v>98</v>
      </c>
      <c r="H14" s="10" t="s">
        <v>99</v>
      </c>
      <c r="I14" s="14" t="s">
        <v>100</v>
      </c>
      <c r="J14" s="11">
        <v>1527152.5</v>
      </c>
      <c r="K14" s="11">
        <v>381788.12</v>
      </c>
      <c r="L14" s="11">
        <v>1908940.62</v>
      </c>
      <c r="M14" s="37" t="s">
        <v>691</v>
      </c>
      <c r="N14" s="44">
        <v>1514894.49</v>
      </c>
    </row>
    <row r="15" spans="1:14" ht="41.25" customHeight="1">
      <c r="A15" s="158" t="s">
        <v>65</v>
      </c>
      <c r="B15" s="158" t="s">
        <v>83</v>
      </c>
      <c r="C15" s="8" t="s">
        <v>366</v>
      </c>
      <c r="D15" s="158" t="s">
        <v>84</v>
      </c>
      <c r="E15" s="188" t="s">
        <v>88</v>
      </c>
      <c r="F15" s="188" t="s">
        <v>85</v>
      </c>
      <c r="G15" s="8" t="s">
        <v>346</v>
      </c>
      <c r="H15" s="10" t="s">
        <v>86</v>
      </c>
      <c r="I15" s="14" t="s">
        <v>87</v>
      </c>
      <c r="J15" s="11">
        <v>1882074.45</v>
      </c>
      <c r="K15" s="11">
        <v>470518.61</v>
      </c>
      <c r="L15" s="11">
        <v>2352593.06</v>
      </c>
      <c r="M15" s="37" t="s">
        <v>865</v>
      </c>
      <c r="N15" s="125">
        <v>2352593.06</v>
      </c>
    </row>
    <row r="16" spans="1:14" ht="41.25" customHeight="1">
      <c r="A16" s="159"/>
      <c r="B16" s="159"/>
      <c r="C16" s="8" t="s">
        <v>1139</v>
      </c>
      <c r="D16" s="159"/>
      <c r="E16" s="189"/>
      <c r="F16" s="189"/>
      <c r="G16" s="8" t="s">
        <v>346</v>
      </c>
      <c r="H16" s="10" t="s">
        <v>1140</v>
      </c>
      <c r="I16" s="77" t="s">
        <v>847</v>
      </c>
      <c r="J16" s="11">
        <v>299050</v>
      </c>
      <c r="K16" s="11">
        <v>77762.5</v>
      </c>
      <c r="L16" s="11">
        <v>373812.5</v>
      </c>
      <c r="M16" s="76" t="s">
        <v>847</v>
      </c>
      <c r="N16" s="125">
        <v>373812.5</v>
      </c>
    </row>
    <row r="17" spans="1:14" ht="41.25" customHeight="1">
      <c r="A17" s="159"/>
      <c r="B17" s="159"/>
      <c r="C17" s="8" t="s">
        <v>1141</v>
      </c>
      <c r="D17" s="159"/>
      <c r="E17" s="189"/>
      <c r="F17" s="189"/>
      <c r="G17" s="8" t="s">
        <v>346</v>
      </c>
      <c r="H17" s="10" t="s">
        <v>1142</v>
      </c>
      <c r="I17" s="77" t="s">
        <v>1143</v>
      </c>
      <c r="J17" s="11"/>
      <c r="K17" s="11"/>
      <c r="L17" s="11"/>
      <c r="M17" s="76"/>
      <c r="N17" s="125"/>
    </row>
    <row r="18" spans="1:14" ht="41.25" customHeight="1">
      <c r="A18" s="159"/>
      <c r="B18" s="159"/>
      <c r="C18" s="8" t="s">
        <v>1144</v>
      </c>
      <c r="D18" s="159"/>
      <c r="E18" s="189"/>
      <c r="F18" s="189"/>
      <c r="G18" s="8" t="s">
        <v>346</v>
      </c>
      <c r="H18" s="10" t="s">
        <v>1145</v>
      </c>
      <c r="I18" s="77" t="s">
        <v>888</v>
      </c>
      <c r="J18" s="11"/>
      <c r="K18" s="11"/>
      <c r="L18" s="11"/>
      <c r="M18" s="76"/>
      <c r="N18" s="125"/>
    </row>
    <row r="19" spans="1:14" ht="41.25" customHeight="1">
      <c r="A19" s="184"/>
      <c r="B19" s="184"/>
      <c r="C19" s="8" t="s">
        <v>1146</v>
      </c>
      <c r="D19" s="184"/>
      <c r="E19" s="190"/>
      <c r="F19" s="190"/>
      <c r="G19" s="8" t="s">
        <v>346</v>
      </c>
      <c r="H19" s="10" t="s">
        <v>728</v>
      </c>
      <c r="I19" s="77" t="s">
        <v>847</v>
      </c>
      <c r="J19" s="11"/>
      <c r="K19" s="11"/>
      <c r="L19" s="11"/>
      <c r="M19" s="76"/>
      <c r="N19" s="125"/>
    </row>
    <row r="20" spans="1:14" ht="43.5" customHeight="1">
      <c r="A20" s="37" t="s">
        <v>66</v>
      </c>
      <c r="B20" s="10" t="s">
        <v>83</v>
      </c>
      <c r="C20" s="8" t="s">
        <v>89</v>
      </c>
      <c r="D20" s="10" t="s">
        <v>84</v>
      </c>
      <c r="E20" s="8" t="s">
        <v>88</v>
      </c>
      <c r="F20" s="8" t="s">
        <v>85</v>
      </c>
      <c r="G20" s="8" t="s">
        <v>90</v>
      </c>
      <c r="H20" s="10" t="s">
        <v>48</v>
      </c>
      <c r="I20" s="14" t="s">
        <v>91</v>
      </c>
      <c r="J20" s="11">
        <v>969632.5</v>
      </c>
      <c r="K20" s="11">
        <v>242408.12</v>
      </c>
      <c r="L20" s="11">
        <v>1212040.6200000001</v>
      </c>
      <c r="M20" s="74" t="s">
        <v>130</v>
      </c>
      <c r="N20" s="75">
        <v>1212040.6200000001</v>
      </c>
    </row>
    <row r="21" spans="1:14" ht="38.25" customHeight="1">
      <c r="A21" s="37" t="s">
        <v>67</v>
      </c>
      <c r="B21" s="10" t="s">
        <v>108</v>
      </c>
      <c r="C21" s="8" t="s">
        <v>132</v>
      </c>
      <c r="D21" s="10" t="s">
        <v>112</v>
      </c>
      <c r="E21" s="8" t="s">
        <v>117</v>
      </c>
      <c r="F21" s="8" t="s">
        <v>85</v>
      </c>
      <c r="G21" s="8" t="s">
        <v>348</v>
      </c>
      <c r="H21" s="10" t="s">
        <v>122</v>
      </c>
      <c r="I21" s="14" t="s">
        <v>123</v>
      </c>
      <c r="J21" s="31">
        <v>376852.81</v>
      </c>
      <c r="K21" s="11">
        <v>89.25</v>
      </c>
      <c r="L21" s="31">
        <v>376942.06</v>
      </c>
      <c r="M21" s="74" t="s">
        <v>12</v>
      </c>
      <c r="N21" s="75">
        <v>309702.94</v>
      </c>
    </row>
    <row r="22" spans="1:14" ht="38.25" customHeight="1">
      <c r="A22" s="37" t="s">
        <v>68</v>
      </c>
      <c r="B22" s="10" t="s">
        <v>109</v>
      </c>
      <c r="C22" s="8" t="s">
        <v>119</v>
      </c>
      <c r="D22" s="10" t="s">
        <v>113</v>
      </c>
      <c r="E22" s="8" t="s">
        <v>118</v>
      </c>
      <c r="F22" s="8" t="s">
        <v>85</v>
      </c>
      <c r="G22" s="12" t="s">
        <v>129</v>
      </c>
      <c r="H22" s="10" t="s">
        <v>124</v>
      </c>
      <c r="I22" s="14" t="s">
        <v>125</v>
      </c>
      <c r="J22" s="11">
        <v>98800</v>
      </c>
      <c r="K22" s="11">
        <v>24700</v>
      </c>
      <c r="L22" s="11">
        <v>123500</v>
      </c>
      <c r="M22" s="141" t="s">
        <v>12</v>
      </c>
      <c r="N22" s="141" t="s">
        <v>12</v>
      </c>
    </row>
    <row r="23" spans="1:14" ht="38.25" customHeight="1">
      <c r="A23" s="37" t="s">
        <v>69</v>
      </c>
      <c r="B23" s="10" t="s">
        <v>106</v>
      </c>
      <c r="C23" s="8" t="s">
        <v>365</v>
      </c>
      <c r="D23" s="10" t="s">
        <v>101</v>
      </c>
      <c r="E23" s="8" t="s">
        <v>102</v>
      </c>
      <c r="F23" s="8" t="s">
        <v>85</v>
      </c>
      <c r="G23" s="8" t="s">
        <v>103</v>
      </c>
      <c r="H23" s="10" t="s">
        <v>104</v>
      </c>
      <c r="I23" s="14" t="s">
        <v>105</v>
      </c>
      <c r="J23" s="11">
        <v>6466840.7300000004</v>
      </c>
      <c r="K23" s="11">
        <v>1616710.18</v>
      </c>
      <c r="L23" s="11">
        <v>8083550.9100000001</v>
      </c>
      <c r="M23" s="68" t="s">
        <v>12</v>
      </c>
      <c r="N23" s="44">
        <v>600101.39</v>
      </c>
    </row>
    <row r="24" spans="1:14" ht="46.5" customHeight="1">
      <c r="A24" s="37" t="s">
        <v>70</v>
      </c>
      <c r="B24" s="10" t="s">
        <v>107</v>
      </c>
      <c r="C24" s="8" t="s">
        <v>95</v>
      </c>
      <c r="D24" s="10" t="s">
        <v>111</v>
      </c>
      <c r="E24" s="8" t="s">
        <v>116</v>
      </c>
      <c r="F24" s="8" t="s">
        <v>85</v>
      </c>
      <c r="G24" s="8" t="s">
        <v>347</v>
      </c>
      <c r="H24" s="10" t="s">
        <v>121</v>
      </c>
      <c r="I24" s="14" t="s">
        <v>635</v>
      </c>
      <c r="J24" s="11">
        <v>758760</v>
      </c>
      <c r="K24" s="11">
        <v>189690</v>
      </c>
      <c r="L24" s="11">
        <v>948450</v>
      </c>
      <c r="M24" s="67" t="s">
        <v>925</v>
      </c>
      <c r="N24" s="44">
        <v>940742.11</v>
      </c>
    </row>
    <row r="25" spans="1:14" ht="54" customHeight="1">
      <c r="A25" s="37" t="s">
        <v>71</v>
      </c>
      <c r="B25" s="10" t="s">
        <v>110</v>
      </c>
      <c r="C25" s="8" t="s">
        <v>94</v>
      </c>
      <c r="D25" s="10" t="s">
        <v>114</v>
      </c>
      <c r="E25" s="40" t="s">
        <v>312</v>
      </c>
      <c r="F25" s="8" t="s">
        <v>115</v>
      </c>
      <c r="G25" s="8" t="s">
        <v>133</v>
      </c>
      <c r="H25" s="10" t="s">
        <v>126</v>
      </c>
      <c r="I25" s="14" t="s">
        <v>127</v>
      </c>
      <c r="J25" s="11">
        <v>725150</v>
      </c>
      <c r="K25" s="11">
        <v>181287.5</v>
      </c>
      <c r="L25" s="11">
        <v>906437.5</v>
      </c>
      <c r="M25" s="37" t="s">
        <v>12</v>
      </c>
      <c r="N25" s="44">
        <v>269312.5</v>
      </c>
    </row>
    <row r="26" spans="1:14" ht="54.75" customHeight="1">
      <c r="A26" s="37" t="s">
        <v>72</v>
      </c>
      <c r="B26" s="10" t="s">
        <v>355</v>
      </c>
      <c r="C26" s="8" t="s">
        <v>356</v>
      </c>
      <c r="D26" s="10" t="s">
        <v>43</v>
      </c>
      <c r="E26" s="32" t="s">
        <v>357</v>
      </c>
      <c r="F26" s="8" t="s">
        <v>115</v>
      </c>
      <c r="G26" s="8" t="s">
        <v>358</v>
      </c>
      <c r="H26" s="10" t="s">
        <v>213</v>
      </c>
      <c r="I26" s="14" t="s">
        <v>359</v>
      </c>
      <c r="J26" s="11">
        <v>404537.42</v>
      </c>
      <c r="K26" s="11">
        <v>101134.36</v>
      </c>
      <c r="L26" s="11">
        <v>505671.78</v>
      </c>
      <c r="M26" s="69" t="s">
        <v>12</v>
      </c>
      <c r="N26" s="75">
        <v>201761.3</v>
      </c>
    </row>
    <row r="27" spans="1:14" ht="63.75" customHeight="1">
      <c r="A27" s="37" t="s">
        <v>134</v>
      </c>
      <c r="B27" s="10" t="s">
        <v>360</v>
      </c>
      <c r="C27" s="8" t="s">
        <v>361</v>
      </c>
      <c r="D27" s="10" t="s">
        <v>268</v>
      </c>
      <c r="E27" s="8" t="s">
        <v>362</v>
      </c>
      <c r="F27" s="33" t="s">
        <v>85</v>
      </c>
      <c r="G27" s="8" t="s">
        <v>363</v>
      </c>
      <c r="H27" s="10" t="s">
        <v>242</v>
      </c>
      <c r="I27" s="14" t="s">
        <v>364</v>
      </c>
      <c r="J27" s="11">
        <v>499890</v>
      </c>
      <c r="K27" s="11">
        <v>124972.5</v>
      </c>
      <c r="L27" s="11">
        <v>624862.56000000006</v>
      </c>
      <c r="M27" s="74" t="s">
        <v>1147</v>
      </c>
      <c r="N27" s="75">
        <v>624856.5</v>
      </c>
    </row>
    <row r="28" spans="1:14" ht="50.25" customHeight="1">
      <c r="A28" s="37" t="s">
        <v>135</v>
      </c>
      <c r="B28" s="10" t="s">
        <v>109</v>
      </c>
      <c r="C28" s="8" t="s">
        <v>120</v>
      </c>
      <c r="D28" s="10" t="s">
        <v>113</v>
      </c>
      <c r="E28" s="8" t="s">
        <v>118</v>
      </c>
      <c r="F28" s="8" t="s">
        <v>85</v>
      </c>
      <c r="G28" s="8" t="s">
        <v>128</v>
      </c>
      <c r="H28" s="10" t="s">
        <v>130</v>
      </c>
      <c r="I28" s="14" t="s">
        <v>131</v>
      </c>
      <c r="J28" s="31">
        <v>165050</v>
      </c>
      <c r="K28" s="11">
        <v>41262.5</v>
      </c>
      <c r="L28" s="31">
        <v>206312.5</v>
      </c>
      <c r="M28" s="74" t="s">
        <v>12</v>
      </c>
      <c r="N28" s="75">
        <v>41551.879999999997</v>
      </c>
    </row>
    <row r="29" spans="1:14" ht="40.5" customHeight="1">
      <c r="A29" s="37" t="s">
        <v>136</v>
      </c>
      <c r="B29" s="10" t="s">
        <v>350</v>
      </c>
      <c r="C29" s="8" t="s">
        <v>606</v>
      </c>
      <c r="D29" s="10" t="s">
        <v>292</v>
      </c>
      <c r="E29" s="8" t="s">
        <v>351</v>
      </c>
      <c r="F29" s="8" t="s">
        <v>85</v>
      </c>
      <c r="G29" s="8" t="s">
        <v>352</v>
      </c>
      <c r="H29" s="10" t="s">
        <v>353</v>
      </c>
      <c r="I29" s="14" t="s">
        <v>354</v>
      </c>
      <c r="J29" s="11">
        <v>1300000</v>
      </c>
      <c r="K29" s="11">
        <v>325000</v>
      </c>
      <c r="L29" s="11">
        <v>1625000</v>
      </c>
      <c r="M29" s="37" t="s">
        <v>12</v>
      </c>
      <c r="N29" s="44">
        <v>1356397.5</v>
      </c>
    </row>
    <row r="30" spans="1:14" ht="36.75" customHeight="1">
      <c r="A30" s="48" t="s">
        <v>137</v>
      </c>
      <c r="B30" s="10" t="s">
        <v>685</v>
      </c>
      <c r="C30" s="8" t="s">
        <v>686</v>
      </c>
      <c r="D30" s="10" t="s">
        <v>687</v>
      </c>
      <c r="E30" s="8" t="s">
        <v>688</v>
      </c>
      <c r="F30" s="8" t="s">
        <v>115</v>
      </c>
      <c r="G30" s="8" t="s">
        <v>703</v>
      </c>
      <c r="H30" s="10" t="s">
        <v>620</v>
      </c>
      <c r="I30" s="49" t="s">
        <v>689</v>
      </c>
      <c r="J30" s="11">
        <v>226800</v>
      </c>
      <c r="K30" s="11">
        <v>56700</v>
      </c>
      <c r="L30" s="11">
        <v>283500</v>
      </c>
      <c r="M30" s="76" t="s">
        <v>12</v>
      </c>
      <c r="N30" s="75">
        <v>141750</v>
      </c>
    </row>
    <row r="31" spans="1:14" ht="60" customHeight="1">
      <c r="A31" s="50" t="s">
        <v>138</v>
      </c>
      <c r="B31" s="10" t="s">
        <v>692</v>
      </c>
      <c r="C31" s="8" t="s">
        <v>693</v>
      </c>
      <c r="D31" s="10" t="s">
        <v>694</v>
      </c>
      <c r="E31" s="8" t="s">
        <v>695</v>
      </c>
      <c r="F31" s="8" t="s">
        <v>85</v>
      </c>
      <c r="G31" s="8" t="s">
        <v>696</v>
      </c>
      <c r="H31" s="10" t="s">
        <v>691</v>
      </c>
      <c r="I31" s="51" t="s">
        <v>697</v>
      </c>
      <c r="J31" s="11">
        <v>1580218.39</v>
      </c>
      <c r="K31" s="11">
        <v>79010.92</v>
      </c>
      <c r="L31" s="11">
        <v>1659229.31</v>
      </c>
      <c r="M31" s="68" t="s">
        <v>12</v>
      </c>
      <c r="N31" s="44">
        <v>1683058.26</v>
      </c>
    </row>
    <row r="32" spans="1:14" ht="50.25" customHeight="1">
      <c r="A32" s="50" t="s">
        <v>139</v>
      </c>
      <c r="B32" s="10" t="s">
        <v>698</v>
      </c>
      <c r="C32" s="8" t="s">
        <v>699</v>
      </c>
      <c r="D32" s="10" t="s">
        <v>700</v>
      </c>
      <c r="E32" s="8" t="s">
        <v>701</v>
      </c>
      <c r="F32" s="8" t="s">
        <v>85</v>
      </c>
      <c r="G32" s="8" t="s">
        <v>704</v>
      </c>
      <c r="H32" s="10" t="s">
        <v>705</v>
      </c>
      <c r="I32" s="51" t="s">
        <v>706</v>
      </c>
      <c r="J32" s="11">
        <v>29670000</v>
      </c>
      <c r="K32" s="11">
        <v>741750</v>
      </c>
      <c r="L32" s="11">
        <v>37087500</v>
      </c>
      <c r="M32" s="68" t="s">
        <v>12</v>
      </c>
      <c r="N32" s="44">
        <v>1483500</v>
      </c>
    </row>
    <row r="33" spans="1:14" ht="44.25" customHeight="1">
      <c r="A33" s="50" t="s">
        <v>140</v>
      </c>
      <c r="B33" s="10" t="s">
        <v>707</v>
      </c>
      <c r="C33" s="8" t="s">
        <v>709</v>
      </c>
      <c r="D33" s="10" t="s">
        <v>694</v>
      </c>
      <c r="E33" s="8" t="s">
        <v>710</v>
      </c>
      <c r="F33" s="8" t="s">
        <v>85</v>
      </c>
      <c r="G33" s="8" t="s">
        <v>711</v>
      </c>
      <c r="H33" s="10" t="s">
        <v>702</v>
      </c>
      <c r="I33" s="51" t="s">
        <v>712</v>
      </c>
      <c r="J33" s="11">
        <v>1280952.77</v>
      </c>
      <c r="K33" s="11">
        <v>64047.64</v>
      </c>
      <c r="L33" s="11">
        <v>1345000.41</v>
      </c>
      <c r="M33" s="68" t="s">
        <v>12</v>
      </c>
      <c r="N33" s="44">
        <v>1298138.8899999999</v>
      </c>
    </row>
    <row r="34" spans="1:14" ht="36.75" customHeight="1">
      <c r="A34" s="50" t="s">
        <v>141</v>
      </c>
      <c r="B34" s="10" t="s">
        <v>708</v>
      </c>
      <c r="C34" s="8" t="s">
        <v>713</v>
      </c>
      <c r="D34" s="10" t="s">
        <v>714</v>
      </c>
      <c r="E34" s="8" t="s">
        <v>715</v>
      </c>
      <c r="F34" s="8" t="s">
        <v>85</v>
      </c>
      <c r="G34" s="8" t="s">
        <v>716</v>
      </c>
      <c r="H34" s="10" t="s">
        <v>717</v>
      </c>
      <c r="I34" s="51" t="s">
        <v>718</v>
      </c>
      <c r="J34" s="11">
        <v>958909</v>
      </c>
      <c r="K34" s="11">
        <v>239727.25</v>
      </c>
      <c r="L34" s="11">
        <v>1198636.25</v>
      </c>
      <c r="M34" s="50" t="s">
        <v>924</v>
      </c>
      <c r="N34" s="44">
        <v>1251806.25</v>
      </c>
    </row>
    <row r="35" spans="1:14" ht="64.5" customHeight="1">
      <c r="A35" s="50" t="s">
        <v>142</v>
      </c>
      <c r="B35" s="10" t="s">
        <v>723</v>
      </c>
      <c r="C35" s="8" t="s">
        <v>724</v>
      </c>
      <c r="D35" s="10" t="s">
        <v>725</v>
      </c>
      <c r="E35" s="8" t="s">
        <v>726</v>
      </c>
      <c r="F35" s="8" t="s">
        <v>85</v>
      </c>
      <c r="G35" s="8" t="s">
        <v>727</v>
      </c>
      <c r="H35" s="10" t="s">
        <v>728</v>
      </c>
      <c r="I35" s="51" t="s">
        <v>729</v>
      </c>
      <c r="J35" s="11">
        <v>1672472.02</v>
      </c>
      <c r="K35" s="11">
        <v>418118.01</v>
      </c>
      <c r="L35" s="11">
        <v>2090590.03</v>
      </c>
      <c r="M35" s="50" t="s">
        <v>926</v>
      </c>
      <c r="N35" s="44">
        <v>2090590.03</v>
      </c>
    </row>
    <row r="36" spans="1:14" ht="64.5" customHeight="1">
      <c r="A36" s="52" t="s">
        <v>143</v>
      </c>
      <c r="B36" s="10" t="s">
        <v>723</v>
      </c>
      <c r="C36" s="8" t="s">
        <v>730</v>
      </c>
      <c r="D36" s="10" t="s">
        <v>725</v>
      </c>
      <c r="E36" s="8" t="s">
        <v>726</v>
      </c>
      <c r="F36" s="8" t="s">
        <v>85</v>
      </c>
      <c r="G36" s="8" t="s">
        <v>727</v>
      </c>
      <c r="H36" s="10" t="s">
        <v>728</v>
      </c>
      <c r="I36" s="53" t="s">
        <v>729</v>
      </c>
      <c r="J36" s="11">
        <v>64575.94</v>
      </c>
      <c r="K36" s="11">
        <v>16143.98</v>
      </c>
      <c r="L36" s="11">
        <v>80719.92</v>
      </c>
      <c r="M36" s="68" t="s">
        <v>926</v>
      </c>
      <c r="N36" s="44">
        <v>80719.92</v>
      </c>
    </row>
    <row r="37" spans="1:14" ht="64.5" customHeight="1">
      <c r="A37" s="52" t="s">
        <v>144</v>
      </c>
      <c r="B37" s="10" t="s">
        <v>723</v>
      </c>
      <c r="C37" s="8" t="s">
        <v>731</v>
      </c>
      <c r="D37" s="10" t="s">
        <v>725</v>
      </c>
      <c r="E37" s="8" t="s">
        <v>726</v>
      </c>
      <c r="F37" s="8" t="s">
        <v>85</v>
      </c>
      <c r="G37" s="8" t="s">
        <v>727</v>
      </c>
      <c r="H37" s="10" t="s">
        <v>728</v>
      </c>
      <c r="I37" s="53" t="s">
        <v>729</v>
      </c>
      <c r="J37" s="11">
        <v>167709.72</v>
      </c>
      <c r="K37" s="11">
        <v>41927.43</v>
      </c>
      <c r="L37" s="11">
        <v>209637.15</v>
      </c>
      <c r="M37" s="68" t="s">
        <v>926</v>
      </c>
      <c r="N37" s="44">
        <v>209637.15</v>
      </c>
    </row>
    <row r="38" spans="1:14" ht="64.5" customHeight="1">
      <c r="A38" s="52" t="s">
        <v>145</v>
      </c>
      <c r="B38" s="10" t="s">
        <v>723</v>
      </c>
      <c r="C38" s="8" t="s">
        <v>732</v>
      </c>
      <c r="D38" s="10" t="s">
        <v>725</v>
      </c>
      <c r="E38" s="8" t="s">
        <v>726</v>
      </c>
      <c r="F38" s="8" t="s">
        <v>85</v>
      </c>
      <c r="G38" s="8" t="s">
        <v>727</v>
      </c>
      <c r="H38" s="10" t="s">
        <v>728</v>
      </c>
      <c r="I38" s="53" t="s">
        <v>729</v>
      </c>
      <c r="J38" s="11" t="s">
        <v>733</v>
      </c>
      <c r="K38" s="11">
        <v>22949.26</v>
      </c>
      <c r="L38" s="11">
        <v>114746.31</v>
      </c>
      <c r="M38" s="68" t="s">
        <v>926</v>
      </c>
      <c r="N38" s="44">
        <v>114746.31</v>
      </c>
    </row>
    <row r="39" spans="1:14" ht="50.25" customHeight="1">
      <c r="A39" s="52" t="s">
        <v>146</v>
      </c>
      <c r="B39" s="10" t="s">
        <v>738</v>
      </c>
      <c r="C39" s="8" t="s">
        <v>739</v>
      </c>
      <c r="D39" s="10" t="s">
        <v>268</v>
      </c>
      <c r="E39" s="8" t="s">
        <v>740</v>
      </c>
      <c r="F39" s="2" t="s">
        <v>85</v>
      </c>
      <c r="G39" s="8" t="s">
        <v>741</v>
      </c>
      <c r="H39" s="10" t="s">
        <v>742</v>
      </c>
      <c r="I39" s="53" t="s">
        <v>743</v>
      </c>
      <c r="J39" s="11">
        <v>2206318.61</v>
      </c>
      <c r="K39" s="11">
        <v>551579.65</v>
      </c>
      <c r="L39" s="11">
        <v>2757898.26</v>
      </c>
      <c r="M39" s="68" t="s">
        <v>12</v>
      </c>
      <c r="N39" s="44">
        <v>695437.5</v>
      </c>
    </row>
    <row r="40" spans="1:14" ht="54" customHeight="1">
      <c r="A40" s="61" t="s">
        <v>147</v>
      </c>
      <c r="B40" s="62" t="s">
        <v>896</v>
      </c>
      <c r="C40" s="63" t="s">
        <v>897</v>
      </c>
      <c r="D40" s="62" t="s">
        <v>700</v>
      </c>
      <c r="E40" s="62" t="s">
        <v>898</v>
      </c>
      <c r="F40" s="8" t="s">
        <v>85</v>
      </c>
      <c r="G40" s="63" t="s">
        <v>901</v>
      </c>
      <c r="H40" s="62" t="s">
        <v>899</v>
      </c>
      <c r="I40" s="64" t="s">
        <v>900</v>
      </c>
      <c r="J40" s="65">
        <v>2554910</v>
      </c>
      <c r="K40" s="65">
        <v>638777.5</v>
      </c>
      <c r="L40" s="65">
        <v>3193637.5</v>
      </c>
      <c r="M40" s="68" t="s">
        <v>12</v>
      </c>
      <c r="N40" s="66">
        <v>140000</v>
      </c>
    </row>
    <row r="41" spans="1:14" ht="40.5" customHeight="1">
      <c r="A41" s="76" t="s">
        <v>148</v>
      </c>
      <c r="B41" s="10" t="s">
        <v>1148</v>
      </c>
      <c r="C41" s="8" t="s">
        <v>1149</v>
      </c>
      <c r="D41" s="62" t="s">
        <v>515</v>
      </c>
      <c r="E41" s="62" t="s">
        <v>1159</v>
      </c>
      <c r="F41" s="8" t="s">
        <v>85</v>
      </c>
      <c r="G41" s="8" t="s">
        <v>669</v>
      </c>
      <c r="H41" s="10" t="s">
        <v>895</v>
      </c>
      <c r="I41" s="77" t="s">
        <v>1150</v>
      </c>
      <c r="J41" s="11">
        <v>608352</v>
      </c>
      <c r="K41" s="11">
        <v>152088</v>
      </c>
      <c r="L41" s="11">
        <v>760440</v>
      </c>
      <c r="M41" s="76" t="s">
        <v>12</v>
      </c>
      <c r="N41" s="44">
        <v>0</v>
      </c>
    </row>
    <row r="42" spans="1:14" ht="50.25" customHeight="1">
      <c r="A42" s="158" t="s">
        <v>149</v>
      </c>
      <c r="B42" s="158" t="s">
        <v>1151</v>
      </c>
      <c r="C42" s="8" t="s">
        <v>1152</v>
      </c>
      <c r="D42" s="182" t="s">
        <v>1194</v>
      </c>
      <c r="E42" s="182" t="s">
        <v>1195</v>
      </c>
      <c r="F42" s="188" t="s">
        <v>85</v>
      </c>
      <c r="G42" s="8" t="s">
        <v>347</v>
      </c>
      <c r="H42" s="10" t="s">
        <v>1153</v>
      </c>
      <c r="I42" s="77" t="s">
        <v>1154</v>
      </c>
      <c r="J42" s="11">
        <v>1697299.75</v>
      </c>
      <c r="K42" s="11">
        <v>424507.43</v>
      </c>
      <c r="L42" s="11">
        <v>2121737.1800000002</v>
      </c>
      <c r="M42" s="76" t="s">
        <v>1155</v>
      </c>
      <c r="N42" s="44">
        <v>2121737.1800000002</v>
      </c>
    </row>
    <row r="43" spans="1:14" ht="42.75" customHeight="1">
      <c r="A43" s="159"/>
      <c r="B43" s="159"/>
      <c r="C43" s="8" t="s">
        <v>1156</v>
      </c>
      <c r="D43" s="151"/>
      <c r="E43" s="151"/>
      <c r="F43" s="189"/>
      <c r="G43" s="8" t="s">
        <v>347</v>
      </c>
      <c r="H43" s="10" t="s">
        <v>1157</v>
      </c>
      <c r="I43" s="77"/>
      <c r="J43" s="11"/>
      <c r="K43" s="11"/>
      <c r="L43" s="11"/>
      <c r="M43" s="76"/>
      <c r="N43" s="125"/>
    </row>
    <row r="44" spans="1:14" ht="37.5" customHeight="1">
      <c r="A44" s="184"/>
      <c r="B44" s="184"/>
      <c r="C44" s="8" t="s">
        <v>1158</v>
      </c>
      <c r="D44" s="157"/>
      <c r="E44" s="157"/>
      <c r="F44" s="190"/>
      <c r="G44" s="8" t="s">
        <v>347</v>
      </c>
      <c r="H44" s="10" t="s">
        <v>241</v>
      </c>
      <c r="I44" s="77" t="s">
        <v>1155</v>
      </c>
      <c r="J44" s="11">
        <v>479000</v>
      </c>
      <c r="K44" s="11">
        <v>119750</v>
      </c>
      <c r="L44" s="11">
        <v>598750</v>
      </c>
      <c r="M44" s="76" t="s">
        <v>1155</v>
      </c>
      <c r="N44" s="44">
        <v>598750</v>
      </c>
    </row>
  </sheetData>
  <mergeCells count="11">
    <mergeCell ref="A1:N1"/>
    <mergeCell ref="A15:A19"/>
    <mergeCell ref="B15:B19"/>
    <mergeCell ref="D15:D19"/>
    <mergeCell ref="E15:E19"/>
    <mergeCell ref="F15:F19"/>
    <mergeCell ref="A42:A44"/>
    <mergeCell ref="B42:B44"/>
    <mergeCell ref="F42:F44"/>
    <mergeCell ref="E42:E44"/>
    <mergeCell ref="D42:D44"/>
  </mergeCells>
  <phoneticPr fontId="2" type="noConversion"/>
  <pageMargins left="0.7" right="0.7" top="0.75" bottom="0.75" header="0.3" footer="0.3"/>
  <pageSetup paperSize="9" scale="58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16"/>
  <sheetViews>
    <sheetView topLeftCell="A106" zoomScale="80" zoomScaleNormal="80" workbookViewId="0">
      <selection activeCell="C117" sqref="C117"/>
    </sheetView>
  </sheetViews>
  <sheetFormatPr defaultRowHeight="12.75"/>
  <cols>
    <col min="1" max="1" width="4.28515625" style="5" customWidth="1"/>
    <col min="2" max="2" width="9.140625" style="6" customWidth="1"/>
    <col min="3" max="3" width="55.7109375" style="45" customWidth="1"/>
    <col min="4" max="4" width="10.7109375" style="5" customWidth="1"/>
    <col min="5" max="5" width="10.28515625" style="42" customWidth="1"/>
    <col min="6" max="6" width="12.42578125" style="3" customWidth="1"/>
    <col min="7" max="7" width="32" style="3" customWidth="1"/>
    <col min="8" max="8" width="12.140625" style="6" customWidth="1"/>
    <col min="9" max="9" width="22.140625" style="6" customWidth="1"/>
    <col min="10" max="12" width="10.7109375" style="7" customWidth="1"/>
    <col min="13" max="13" width="10.5703125" style="5" customWidth="1"/>
    <col min="14" max="14" width="13.28515625" style="5" customWidth="1"/>
    <col min="15" max="15" width="13.42578125" style="4" customWidth="1"/>
    <col min="16" max="16" width="11" style="4" customWidth="1"/>
    <col min="17" max="17" width="10.85546875" style="4" bestFit="1" customWidth="1"/>
    <col min="18" max="16384" width="9.140625" style="4"/>
  </cols>
  <sheetData>
    <row r="1" spans="1:14" ht="23.25" customHeight="1">
      <c r="A1" s="146" t="s">
        <v>637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s="1" customFormat="1" ht="75.75" customHeight="1">
      <c r="A2" s="26" t="s">
        <v>51</v>
      </c>
      <c r="B2" s="27" t="s">
        <v>0</v>
      </c>
      <c r="C2" s="41" t="s">
        <v>1</v>
      </c>
      <c r="D2" s="26" t="s">
        <v>2</v>
      </c>
      <c r="E2" s="41" t="s">
        <v>30</v>
      </c>
      <c r="F2" s="27" t="s">
        <v>3</v>
      </c>
      <c r="G2" s="27" t="s">
        <v>4</v>
      </c>
      <c r="H2" s="27" t="s">
        <v>5</v>
      </c>
      <c r="I2" s="27" t="s">
        <v>31</v>
      </c>
      <c r="J2" s="43" t="s">
        <v>32</v>
      </c>
      <c r="K2" s="43" t="s">
        <v>33</v>
      </c>
      <c r="L2" s="28" t="s">
        <v>6</v>
      </c>
      <c r="M2" s="27" t="s">
        <v>34</v>
      </c>
      <c r="N2" s="26" t="s">
        <v>7</v>
      </c>
    </row>
    <row r="3" spans="1:14" ht="39.950000000000003" customHeight="1">
      <c r="A3" s="9" t="s">
        <v>53</v>
      </c>
      <c r="B3" s="10" t="s">
        <v>156</v>
      </c>
      <c r="C3" s="38" t="s">
        <v>163</v>
      </c>
      <c r="D3" s="9" t="s">
        <v>170</v>
      </c>
      <c r="E3" s="37" t="s">
        <v>312</v>
      </c>
      <c r="F3" s="8" t="s">
        <v>175</v>
      </c>
      <c r="G3" s="8" t="s">
        <v>455</v>
      </c>
      <c r="H3" s="10" t="s">
        <v>176</v>
      </c>
      <c r="I3" s="10" t="s">
        <v>313</v>
      </c>
      <c r="J3" s="11">
        <v>23995.8</v>
      </c>
      <c r="K3" s="11">
        <v>5998.95</v>
      </c>
      <c r="L3" s="11">
        <v>29997.75</v>
      </c>
      <c r="M3" s="37" t="s">
        <v>895</v>
      </c>
      <c r="N3" s="44">
        <v>8551.6299999999992</v>
      </c>
    </row>
    <row r="4" spans="1:14" ht="39.950000000000003" customHeight="1">
      <c r="A4" s="71" t="s">
        <v>55</v>
      </c>
      <c r="B4" s="10" t="s">
        <v>157</v>
      </c>
      <c r="C4" s="38" t="s">
        <v>164</v>
      </c>
      <c r="D4" s="9" t="s">
        <v>171</v>
      </c>
      <c r="E4" s="37" t="s">
        <v>312</v>
      </c>
      <c r="F4" s="8" t="s">
        <v>175</v>
      </c>
      <c r="G4" s="8" t="s">
        <v>644</v>
      </c>
      <c r="H4" s="10" t="s">
        <v>178</v>
      </c>
      <c r="I4" s="10" t="s">
        <v>314</v>
      </c>
      <c r="J4" s="11">
        <v>50000</v>
      </c>
      <c r="K4" s="11">
        <v>12500</v>
      </c>
      <c r="L4" s="11">
        <v>62500</v>
      </c>
      <c r="M4" s="37" t="s">
        <v>609</v>
      </c>
      <c r="N4" s="44">
        <v>62500</v>
      </c>
    </row>
    <row r="5" spans="1:14" ht="39.950000000000003" customHeight="1">
      <c r="A5" s="71" t="s">
        <v>56</v>
      </c>
      <c r="B5" s="10" t="s">
        <v>158</v>
      </c>
      <c r="C5" s="38" t="s">
        <v>169</v>
      </c>
      <c r="D5" s="9" t="s">
        <v>49</v>
      </c>
      <c r="E5" s="37" t="s">
        <v>312</v>
      </c>
      <c r="F5" s="8" t="s">
        <v>175</v>
      </c>
      <c r="G5" s="12" t="s">
        <v>645</v>
      </c>
      <c r="H5" s="10" t="s">
        <v>179</v>
      </c>
      <c r="I5" s="10" t="s">
        <v>315</v>
      </c>
      <c r="J5" s="11">
        <v>29750</v>
      </c>
      <c r="K5" s="11">
        <v>7437.5</v>
      </c>
      <c r="L5" s="11">
        <v>37187.5</v>
      </c>
      <c r="M5" s="57" t="s">
        <v>894</v>
      </c>
      <c r="N5" s="44">
        <v>37187.5</v>
      </c>
    </row>
    <row r="6" spans="1:14" ht="39.950000000000003" customHeight="1">
      <c r="A6" s="71" t="s">
        <v>57</v>
      </c>
      <c r="B6" s="10" t="s">
        <v>159</v>
      </c>
      <c r="C6" s="38" t="s">
        <v>165</v>
      </c>
      <c r="D6" s="9" t="s">
        <v>43</v>
      </c>
      <c r="E6" s="37" t="s">
        <v>312</v>
      </c>
      <c r="F6" s="8" t="s">
        <v>175</v>
      </c>
      <c r="G6" s="8" t="s">
        <v>646</v>
      </c>
      <c r="H6" s="10" t="s">
        <v>180</v>
      </c>
      <c r="I6" s="10" t="s">
        <v>316</v>
      </c>
      <c r="J6" s="11">
        <v>40000</v>
      </c>
      <c r="K6" s="11">
        <v>10000</v>
      </c>
      <c r="L6" s="11">
        <v>50000</v>
      </c>
      <c r="M6" s="37" t="s">
        <v>12</v>
      </c>
      <c r="N6" s="37" t="s">
        <v>12</v>
      </c>
    </row>
    <row r="7" spans="1:14" ht="39.950000000000003" customHeight="1">
      <c r="A7" s="158" t="s">
        <v>58</v>
      </c>
      <c r="B7" s="158" t="s">
        <v>160</v>
      </c>
      <c r="C7" s="38" t="s">
        <v>166</v>
      </c>
      <c r="D7" s="158" t="s">
        <v>172</v>
      </c>
      <c r="E7" s="158" t="s">
        <v>312</v>
      </c>
      <c r="F7" s="188" t="s">
        <v>175</v>
      </c>
      <c r="G7" s="203" t="s">
        <v>647</v>
      </c>
      <c r="H7" s="10" t="s">
        <v>181</v>
      </c>
      <c r="I7" s="10" t="s">
        <v>317</v>
      </c>
      <c r="J7" s="11">
        <v>162640</v>
      </c>
      <c r="K7" s="11">
        <v>40660</v>
      </c>
      <c r="L7" s="11">
        <v>203300</v>
      </c>
      <c r="M7" s="11" t="s">
        <v>923</v>
      </c>
      <c r="N7" s="11">
        <v>237625</v>
      </c>
    </row>
    <row r="8" spans="1:14" ht="39.950000000000003" customHeight="1">
      <c r="A8" s="184"/>
      <c r="B8" s="184"/>
      <c r="C8" s="72" t="s">
        <v>1059</v>
      </c>
      <c r="D8" s="184"/>
      <c r="E8" s="184"/>
      <c r="F8" s="190"/>
      <c r="G8" s="204"/>
      <c r="H8" s="10" t="s">
        <v>797</v>
      </c>
      <c r="I8" s="10"/>
      <c r="J8" s="91" t="s">
        <v>1060</v>
      </c>
      <c r="K8" s="11">
        <v>49750</v>
      </c>
      <c r="L8" s="11">
        <v>248750</v>
      </c>
      <c r="M8" s="11"/>
      <c r="N8" s="11"/>
    </row>
    <row r="9" spans="1:14" ht="39.950000000000003" customHeight="1">
      <c r="A9" s="71" t="s">
        <v>59</v>
      </c>
      <c r="B9" s="10" t="s">
        <v>161</v>
      </c>
      <c r="C9" s="38" t="s">
        <v>167</v>
      </c>
      <c r="D9" s="9" t="s">
        <v>173</v>
      </c>
      <c r="E9" s="37" t="s">
        <v>312</v>
      </c>
      <c r="F9" s="8" t="s">
        <v>175</v>
      </c>
      <c r="G9" s="8" t="s">
        <v>648</v>
      </c>
      <c r="H9" s="10" t="s">
        <v>182</v>
      </c>
      <c r="I9" s="10" t="s">
        <v>318</v>
      </c>
      <c r="J9" s="11">
        <v>36000</v>
      </c>
      <c r="K9" s="11">
        <v>9000</v>
      </c>
      <c r="L9" s="11">
        <v>45000</v>
      </c>
      <c r="M9" s="44" t="s">
        <v>608</v>
      </c>
      <c r="N9" s="44">
        <v>45000</v>
      </c>
    </row>
    <row r="10" spans="1:14" ht="39.950000000000003" customHeight="1">
      <c r="A10" s="71" t="s">
        <v>60</v>
      </c>
      <c r="B10" s="10" t="s">
        <v>162</v>
      </c>
      <c r="C10" s="38" t="s">
        <v>168</v>
      </c>
      <c r="D10" s="9" t="s">
        <v>174</v>
      </c>
      <c r="E10" s="37" t="s">
        <v>312</v>
      </c>
      <c r="F10" s="8" t="s">
        <v>175</v>
      </c>
      <c r="G10" s="12" t="s">
        <v>649</v>
      </c>
      <c r="H10" s="10" t="s">
        <v>183</v>
      </c>
      <c r="I10" s="10" t="s">
        <v>319</v>
      </c>
      <c r="J10" s="11">
        <v>107000</v>
      </c>
      <c r="K10" s="11">
        <v>45000</v>
      </c>
      <c r="L10" s="11">
        <v>133750</v>
      </c>
      <c r="M10" s="37" t="s">
        <v>874</v>
      </c>
      <c r="N10" s="44">
        <v>133750</v>
      </c>
    </row>
    <row r="11" spans="1:14" ht="39.950000000000003" customHeight="1">
      <c r="A11" s="71" t="s">
        <v>61</v>
      </c>
      <c r="B11" s="10" t="s">
        <v>1061</v>
      </c>
      <c r="C11" s="72" t="s">
        <v>194</v>
      </c>
      <c r="D11" s="71" t="s">
        <v>1062</v>
      </c>
      <c r="E11" s="71" t="s">
        <v>312</v>
      </c>
      <c r="F11" s="8" t="s">
        <v>175</v>
      </c>
      <c r="G11" s="12" t="s">
        <v>1063</v>
      </c>
      <c r="H11" s="10" t="s">
        <v>1064</v>
      </c>
      <c r="I11" s="10" t="s">
        <v>1065</v>
      </c>
      <c r="J11" s="11">
        <v>141383.64000000001</v>
      </c>
      <c r="K11" s="11">
        <v>0</v>
      </c>
      <c r="L11" s="11">
        <v>141383.64000000001</v>
      </c>
      <c r="M11" s="71" t="s">
        <v>1066</v>
      </c>
      <c r="N11" s="44">
        <v>65449.38</v>
      </c>
    </row>
    <row r="12" spans="1:14" ht="39.950000000000003" customHeight="1">
      <c r="A12" s="71" t="s">
        <v>54</v>
      </c>
      <c r="B12" s="10" t="s">
        <v>184</v>
      </c>
      <c r="C12" s="38" t="s">
        <v>194</v>
      </c>
      <c r="D12" s="9" t="s">
        <v>204</v>
      </c>
      <c r="E12" s="37" t="s">
        <v>312</v>
      </c>
      <c r="F12" s="8" t="s">
        <v>175</v>
      </c>
      <c r="G12" s="8" t="s">
        <v>642</v>
      </c>
      <c r="H12" s="10" t="s">
        <v>213</v>
      </c>
      <c r="I12" s="10" t="s">
        <v>320</v>
      </c>
      <c r="J12" s="11">
        <v>177011.16</v>
      </c>
      <c r="K12" s="11">
        <v>0</v>
      </c>
      <c r="L12" s="11">
        <v>177011.16</v>
      </c>
      <c r="M12" s="37" t="s">
        <v>12</v>
      </c>
      <c r="N12" s="44">
        <v>59000</v>
      </c>
    </row>
    <row r="13" spans="1:14" ht="39.950000000000003" customHeight="1">
      <c r="A13" s="71" t="s">
        <v>62</v>
      </c>
      <c r="B13" s="10" t="s">
        <v>185</v>
      </c>
      <c r="C13" s="38" t="s">
        <v>195</v>
      </c>
      <c r="D13" s="9" t="s">
        <v>205</v>
      </c>
      <c r="E13" s="37" t="s">
        <v>312</v>
      </c>
      <c r="F13" s="8" t="s">
        <v>175</v>
      </c>
      <c r="G13" s="8" t="s">
        <v>645</v>
      </c>
      <c r="H13" s="10" t="s">
        <v>179</v>
      </c>
      <c r="I13" s="10" t="s">
        <v>315</v>
      </c>
      <c r="J13" s="11">
        <v>50500</v>
      </c>
      <c r="K13" s="11">
        <v>12625</v>
      </c>
      <c r="L13" s="11">
        <v>63125</v>
      </c>
      <c r="M13" s="60" t="s">
        <v>894</v>
      </c>
      <c r="N13" s="44">
        <v>63125</v>
      </c>
    </row>
    <row r="14" spans="1:14" ht="39.950000000000003" customHeight="1">
      <c r="A14" s="71" t="s">
        <v>63</v>
      </c>
      <c r="B14" s="10" t="s">
        <v>186</v>
      </c>
      <c r="C14" s="38" t="s">
        <v>196</v>
      </c>
      <c r="D14" s="9" t="s">
        <v>206</v>
      </c>
      <c r="E14" s="37" t="s">
        <v>312</v>
      </c>
      <c r="F14" s="8" t="s">
        <v>175</v>
      </c>
      <c r="G14" s="8" t="s">
        <v>650</v>
      </c>
      <c r="H14" s="10" t="s">
        <v>214</v>
      </c>
      <c r="I14" s="10" t="s">
        <v>321</v>
      </c>
      <c r="J14" s="11">
        <v>52500</v>
      </c>
      <c r="K14" s="11">
        <v>13125</v>
      </c>
      <c r="L14" s="11">
        <v>63125</v>
      </c>
      <c r="M14" s="60" t="s">
        <v>894</v>
      </c>
      <c r="N14" s="44">
        <v>65625</v>
      </c>
    </row>
    <row r="15" spans="1:14" ht="39.950000000000003" customHeight="1">
      <c r="A15" s="71" t="s">
        <v>64</v>
      </c>
      <c r="B15" s="10" t="s">
        <v>187</v>
      </c>
      <c r="C15" s="38" t="s">
        <v>197</v>
      </c>
      <c r="D15" s="9" t="s">
        <v>207</v>
      </c>
      <c r="E15" s="37" t="s">
        <v>312</v>
      </c>
      <c r="F15" s="8" t="s">
        <v>175</v>
      </c>
      <c r="G15" s="12" t="s">
        <v>651</v>
      </c>
      <c r="H15" s="10" t="s">
        <v>48</v>
      </c>
      <c r="I15" s="10" t="s">
        <v>322</v>
      </c>
      <c r="J15" s="11">
        <v>60000</v>
      </c>
      <c r="K15" s="11">
        <v>15000</v>
      </c>
      <c r="L15" s="11">
        <v>75000</v>
      </c>
      <c r="M15" s="37" t="s">
        <v>919</v>
      </c>
      <c r="N15" s="44">
        <v>62500</v>
      </c>
    </row>
    <row r="16" spans="1:14" ht="39.950000000000003" customHeight="1">
      <c r="A16" s="71" t="s">
        <v>65</v>
      </c>
      <c r="B16" s="10" t="s">
        <v>188</v>
      </c>
      <c r="C16" s="38" t="s">
        <v>198</v>
      </c>
      <c r="D16" s="9" t="s">
        <v>208</v>
      </c>
      <c r="E16" s="37" t="s">
        <v>312</v>
      </c>
      <c r="F16" s="8" t="s">
        <v>175</v>
      </c>
      <c r="G16" s="8" t="s">
        <v>652</v>
      </c>
      <c r="H16" s="10" t="s">
        <v>182</v>
      </c>
      <c r="I16" s="10" t="s">
        <v>323</v>
      </c>
      <c r="J16" s="11">
        <v>22900</v>
      </c>
      <c r="K16" s="11">
        <v>5725</v>
      </c>
      <c r="L16" s="11">
        <v>28625</v>
      </c>
      <c r="M16" s="37" t="s">
        <v>895</v>
      </c>
      <c r="N16" s="44">
        <v>17812.5</v>
      </c>
    </row>
    <row r="17" spans="1:14" ht="39.950000000000003" customHeight="1">
      <c r="A17" s="71" t="s">
        <v>66</v>
      </c>
      <c r="B17" s="10" t="s">
        <v>189</v>
      </c>
      <c r="C17" s="38" t="s">
        <v>199</v>
      </c>
      <c r="D17" s="9" t="s">
        <v>209</v>
      </c>
      <c r="E17" s="37" t="s">
        <v>312</v>
      </c>
      <c r="F17" s="8" t="s">
        <v>175</v>
      </c>
      <c r="G17" s="8" t="s">
        <v>653</v>
      </c>
      <c r="H17" s="10" t="s">
        <v>177</v>
      </c>
      <c r="I17" s="10" t="s">
        <v>324</v>
      </c>
      <c r="J17" s="11">
        <v>415125</v>
      </c>
      <c r="K17" s="11">
        <v>103781.25</v>
      </c>
      <c r="L17" s="11">
        <v>518906.25</v>
      </c>
      <c r="M17" s="37" t="s">
        <v>1160</v>
      </c>
      <c r="N17" s="44">
        <v>391136.23</v>
      </c>
    </row>
    <row r="18" spans="1:14" ht="39.950000000000003" customHeight="1">
      <c r="A18" s="71" t="s">
        <v>67</v>
      </c>
      <c r="B18" s="10" t="s">
        <v>190</v>
      </c>
      <c r="C18" s="38" t="s">
        <v>200</v>
      </c>
      <c r="D18" s="9" t="s">
        <v>210</v>
      </c>
      <c r="E18" s="37" t="s">
        <v>312</v>
      </c>
      <c r="F18" s="8" t="s">
        <v>175</v>
      </c>
      <c r="G18" s="8" t="s">
        <v>643</v>
      </c>
      <c r="H18" s="10" t="s">
        <v>215</v>
      </c>
      <c r="I18" s="10" t="s">
        <v>325</v>
      </c>
      <c r="J18" s="11">
        <v>142145</v>
      </c>
      <c r="K18" s="11">
        <v>35536.25</v>
      </c>
      <c r="L18" s="11">
        <v>177681.25</v>
      </c>
      <c r="M18" s="37" t="s">
        <v>868</v>
      </c>
      <c r="N18" s="44">
        <v>201411.71</v>
      </c>
    </row>
    <row r="19" spans="1:14" ht="39.950000000000003" customHeight="1">
      <c r="A19" s="71" t="s">
        <v>68</v>
      </c>
      <c r="B19" s="10" t="s">
        <v>191</v>
      </c>
      <c r="C19" s="38" t="s">
        <v>201</v>
      </c>
      <c r="D19" s="9" t="s">
        <v>211</v>
      </c>
      <c r="E19" s="37" t="s">
        <v>312</v>
      </c>
      <c r="F19" s="8" t="s">
        <v>175</v>
      </c>
      <c r="G19" s="12" t="s">
        <v>654</v>
      </c>
      <c r="H19" s="10" t="s">
        <v>216</v>
      </c>
      <c r="I19" s="10" t="s">
        <v>326</v>
      </c>
      <c r="J19" s="11">
        <v>39920</v>
      </c>
      <c r="K19" s="11">
        <v>9980</v>
      </c>
      <c r="L19" s="11">
        <v>49900</v>
      </c>
      <c r="M19" s="37" t="s">
        <v>295</v>
      </c>
      <c r="N19" s="44">
        <v>49900</v>
      </c>
    </row>
    <row r="20" spans="1:14" ht="39.950000000000003" customHeight="1">
      <c r="A20" s="71" t="s">
        <v>69</v>
      </c>
      <c r="B20" s="10" t="s">
        <v>192</v>
      </c>
      <c r="C20" s="38" t="s">
        <v>202</v>
      </c>
      <c r="D20" s="9" t="s">
        <v>212</v>
      </c>
      <c r="E20" s="37" t="s">
        <v>312</v>
      </c>
      <c r="F20" s="8" t="s">
        <v>175</v>
      </c>
      <c r="G20" s="8" t="s">
        <v>655</v>
      </c>
      <c r="H20" s="10" t="s">
        <v>217</v>
      </c>
      <c r="I20" s="10" t="s">
        <v>327</v>
      </c>
      <c r="J20" s="11">
        <v>120000</v>
      </c>
      <c r="K20" s="11">
        <v>30000</v>
      </c>
      <c r="L20" s="11">
        <v>150000</v>
      </c>
      <c r="M20" s="37" t="s">
        <v>920</v>
      </c>
      <c r="N20" s="44">
        <v>150000</v>
      </c>
    </row>
    <row r="21" spans="1:14" ht="39.950000000000003" customHeight="1">
      <c r="A21" s="71" t="s">
        <v>70</v>
      </c>
      <c r="B21" s="10" t="s">
        <v>193</v>
      </c>
      <c r="C21" s="38" t="s">
        <v>203</v>
      </c>
      <c r="D21" s="9" t="s">
        <v>212</v>
      </c>
      <c r="E21" s="37" t="s">
        <v>312</v>
      </c>
      <c r="F21" s="8" t="s">
        <v>175</v>
      </c>
      <c r="G21" s="8" t="s">
        <v>656</v>
      </c>
      <c r="H21" s="10" t="s">
        <v>218</v>
      </c>
      <c r="I21" s="10" t="s">
        <v>328</v>
      </c>
      <c r="J21" s="11">
        <v>68000</v>
      </c>
      <c r="K21" s="11">
        <v>17000</v>
      </c>
      <c r="L21" s="11">
        <v>85000</v>
      </c>
      <c r="M21" s="37" t="s">
        <v>921</v>
      </c>
      <c r="N21" s="44">
        <v>85000</v>
      </c>
    </row>
    <row r="22" spans="1:14" ht="39.950000000000003" customHeight="1">
      <c r="A22" s="142" t="s">
        <v>71</v>
      </c>
      <c r="B22" s="10" t="s">
        <v>219</v>
      </c>
      <c r="C22" s="38" t="s">
        <v>228</v>
      </c>
      <c r="D22" s="9" t="s">
        <v>212</v>
      </c>
      <c r="E22" s="37" t="s">
        <v>312</v>
      </c>
      <c r="F22" s="8" t="s">
        <v>175</v>
      </c>
      <c r="G22" s="8" t="s">
        <v>657</v>
      </c>
      <c r="H22" s="10" t="s">
        <v>124</v>
      </c>
      <c r="I22" s="10" t="s">
        <v>329</v>
      </c>
      <c r="J22" s="11">
        <v>95000</v>
      </c>
      <c r="K22" s="11">
        <v>23750</v>
      </c>
      <c r="L22" s="11">
        <v>118750</v>
      </c>
      <c r="M22" s="37" t="s">
        <v>895</v>
      </c>
      <c r="N22" s="44">
        <v>118750</v>
      </c>
    </row>
    <row r="23" spans="1:14" ht="39.950000000000003" customHeight="1">
      <c r="A23" s="142" t="s">
        <v>72</v>
      </c>
      <c r="B23" s="10" t="s">
        <v>220</v>
      </c>
      <c r="C23" s="38" t="s">
        <v>229</v>
      </c>
      <c r="D23" s="9" t="s">
        <v>212</v>
      </c>
      <c r="E23" s="37" t="s">
        <v>312</v>
      </c>
      <c r="F23" s="8" t="s">
        <v>175</v>
      </c>
      <c r="G23" s="12" t="s">
        <v>658</v>
      </c>
      <c r="H23" s="10" t="s">
        <v>241</v>
      </c>
      <c r="I23" s="10" t="s">
        <v>330</v>
      </c>
      <c r="J23" s="11">
        <v>105000</v>
      </c>
      <c r="K23" s="11">
        <v>26250</v>
      </c>
      <c r="L23" s="11">
        <v>131250</v>
      </c>
      <c r="M23" s="37" t="s">
        <v>12</v>
      </c>
      <c r="N23" s="37" t="s">
        <v>12</v>
      </c>
    </row>
    <row r="24" spans="1:14" ht="52.5" customHeight="1">
      <c r="A24" s="142" t="s">
        <v>134</v>
      </c>
      <c r="B24" s="10" t="s">
        <v>221</v>
      </c>
      <c r="C24" s="38" t="s">
        <v>230</v>
      </c>
      <c r="D24" s="9" t="s">
        <v>212</v>
      </c>
      <c r="E24" s="37" t="s">
        <v>312</v>
      </c>
      <c r="F24" s="8" t="s">
        <v>175</v>
      </c>
      <c r="G24" s="8" t="s">
        <v>659</v>
      </c>
      <c r="H24" s="10" t="s">
        <v>242</v>
      </c>
      <c r="I24" s="10" t="s">
        <v>331</v>
      </c>
      <c r="J24" s="11">
        <v>95000</v>
      </c>
      <c r="K24" s="11">
        <v>23750</v>
      </c>
      <c r="L24" s="11">
        <v>118750</v>
      </c>
      <c r="M24" s="37" t="s">
        <v>922</v>
      </c>
      <c r="N24" s="44">
        <v>118750</v>
      </c>
    </row>
    <row r="25" spans="1:14" ht="39.950000000000003" customHeight="1">
      <c r="A25" s="142" t="s">
        <v>135</v>
      </c>
      <c r="B25" s="10" t="s">
        <v>222</v>
      </c>
      <c r="C25" s="38" t="s">
        <v>231</v>
      </c>
      <c r="D25" s="9" t="s">
        <v>212</v>
      </c>
      <c r="E25" s="37" t="s">
        <v>312</v>
      </c>
      <c r="F25" s="8" t="s">
        <v>175</v>
      </c>
      <c r="G25" s="8" t="s">
        <v>660</v>
      </c>
      <c r="H25" s="10" t="s">
        <v>243</v>
      </c>
      <c r="I25" s="10" t="s">
        <v>332</v>
      </c>
      <c r="J25" s="11">
        <v>149500</v>
      </c>
      <c r="K25" s="11">
        <v>37375</v>
      </c>
      <c r="L25" s="11">
        <v>186875</v>
      </c>
      <c r="M25" s="37" t="s">
        <v>214</v>
      </c>
      <c r="N25" s="44">
        <v>186875</v>
      </c>
    </row>
    <row r="26" spans="1:14" ht="52.5" customHeight="1">
      <c r="A26" s="142" t="s">
        <v>136</v>
      </c>
      <c r="B26" s="10" t="s">
        <v>223</v>
      </c>
      <c r="C26" s="38" t="s">
        <v>232</v>
      </c>
      <c r="D26" s="9" t="s">
        <v>237</v>
      </c>
      <c r="E26" s="37" t="s">
        <v>312</v>
      </c>
      <c r="F26" s="8" t="s">
        <v>175</v>
      </c>
      <c r="G26" s="8" t="s">
        <v>661</v>
      </c>
      <c r="H26" s="10" t="s">
        <v>36</v>
      </c>
      <c r="I26" s="10" t="s">
        <v>333</v>
      </c>
      <c r="J26" s="11">
        <v>87000</v>
      </c>
      <c r="K26" s="11">
        <v>0</v>
      </c>
      <c r="L26" s="11">
        <v>87000</v>
      </c>
      <c r="M26" s="123" t="s">
        <v>213</v>
      </c>
      <c r="N26" s="44">
        <v>98875</v>
      </c>
    </row>
    <row r="27" spans="1:14" ht="39.950000000000003" customHeight="1">
      <c r="A27" s="142" t="s">
        <v>137</v>
      </c>
      <c r="B27" s="10" t="s">
        <v>224</v>
      </c>
      <c r="C27" s="38" t="s">
        <v>233</v>
      </c>
      <c r="D27" s="9" t="s">
        <v>238</v>
      </c>
      <c r="E27" s="37" t="s">
        <v>312</v>
      </c>
      <c r="F27" s="8" t="s">
        <v>175</v>
      </c>
      <c r="G27" s="12" t="s">
        <v>662</v>
      </c>
      <c r="H27" s="10" t="s">
        <v>182</v>
      </c>
      <c r="I27" s="10" t="s">
        <v>607</v>
      </c>
      <c r="J27" s="11">
        <v>21254</v>
      </c>
      <c r="K27" s="11">
        <v>5313.5</v>
      </c>
      <c r="L27" s="11">
        <v>26567.5</v>
      </c>
      <c r="M27" s="37" t="s">
        <v>895</v>
      </c>
      <c r="N27" s="44">
        <v>14952.5</v>
      </c>
    </row>
    <row r="28" spans="1:14" ht="39.950000000000003" customHeight="1">
      <c r="A28" s="142" t="s">
        <v>138</v>
      </c>
      <c r="B28" s="10" t="s">
        <v>474</v>
      </c>
      <c r="C28" s="72" t="s">
        <v>475</v>
      </c>
      <c r="D28" s="71" t="s">
        <v>1067</v>
      </c>
      <c r="E28" s="71" t="s">
        <v>312</v>
      </c>
      <c r="F28" s="8" t="s">
        <v>175</v>
      </c>
      <c r="G28" s="12" t="s">
        <v>477</v>
      </c>
      <c r="H28" s="105" t="s">
        <v>1068</v>
      </c>
      <c r="I28" s="10" t="s">
        <v>1069</v>
      </c>
      <c r="J28" s="11">
        <v>51800</v>
      </c>
      <c r="K28" s="11">
        <v>0</v>
      </c>
      <c r="L28" s="11">
        <v>51800</v>
      </c>
      <c r="M28" s="71" t="s">
        <v>895</v>
      </c>
      <c r="N28" s="44">
        <v>18700</v>
      </c>
    </row>
    <row r="29" spans="1:14" ht="39.950000000000003" customHeight="1">
      <c r="A29" s="158" t="s">
        <v>139</v>
      </c>
      <c r="B29" s="158" t="s">
        <v>448</v>
      </c>
      <c r="C29" s="72" t="s">
        <v>449</v>
      </c>
      <c r="D29" s="158" t="s">
        <v>450</v>
      </c>
      <c r="E29" s="158" t="s">
        <v>312</v>
      </c>
      <c r="F29" s="188" t="s">
        <v>175</v>
      </c>
      <c r="G29" s="205" t="s">
        <v>840</v>
      </c>
      <c r="H29" s="105" t="s">
        <v>1071</v>
      </c>
      <c r="I29" s="158" t="s">
        <v>1069</v>
      </c>
      <c r="J29" s="11">
        <v>44520.9</v>
      </c>
      <c r="K29" s="11">
        <v>11130.23</v>
      </c>
      <c r="L29" s="11">
        <v>55651.13</v>
      </c>
      <c r="M29" s="71" t="s">
        <v>895</v>
      </c>
      <c r="N29" s="44">
        <v>49537.49</v>
      </c>
    </row>
    <row r="30" spans="1:14" ht="39.950000000000003" customHeight="1">
      <c r="A30" s="184"/>
      <c r="B30" s="184"/>
      <c r="C30" s="72" t="s">
        <v>1070</v>
      </c>
      <c r="D30" s="184"/>
      <c r="E30" s="184"/>
      <c r="F30" s="190"/>
      <c r="G30" s="206"/>
      <c r="H30" s="105" t="s">
        <v>926</v>
      </c>
      <c r="I30" s="184"/>
      <c r="J30" s="91" t="s">
        <v>1072</v>
      </c>
      <c r="K30" s="11"/>
      <c r="L30" s="11"/>
      <c r="M30" s="71"/>
      <c r="N30" s="44"/>
    </row>
    <row r="31" spans="1:14" ht="39.950000000000003" customHeight="1">
      <c r="A31" s="71" t="s">
        <v>140</v>
      </c>
      <c r="B31" s="97" t="s">
        <v>470</v>
      </c>
      <c r="C31" s="72" t="s">
        <v>471</v>
      </c>
      <c r="D31" s="97" t="s">
        <v>472</v>
      </c>
      <c r="E31" s="97" t="s">
        <v>312</v>
      </c>
      <c r="F31" s="101" t="s">
        <v>175</v>
      </c>
      <c r="G31" s="106" t="s">
        <v>473</v>
      </c>
      <c r="H31" s="105" t="s">
        <v>1071</v>
      </c>
      <c r="I31" s="97" t="s">
        <v>1069</v>
      </c>
      <c r="J31" s="91">
        <v>76500</v>
      </c>
      <c r="K31" s="11">
        <v>19125</v>
      </c>
      <c r="L31" s="11">
        <v>95625</v>
      </c>
      <c r="M31" s="71" t="s">
        <v>895</v>
      </c>
      <c r="N31" s="44">
        <v>34212.5</v>
      </c>
    </row>
    <row r="32" spans="1:14" ht="39.950000000000003" customHeight="1">
      <c r="A32" s="158" t="s">
        <v>141</v>
      </c>
      <c r="B32" s="158" t="s">
        <v>460</v>
      </c>
      <c r="C32" s="72" t="s">
        <v>461</v>
      </c>
      <c r="D32" s="158" t="s">
        <v>462</v>
      </c>
      <c r="E32" s="158" t="s">
        <v>312</v>
      </c>
      <c r="F32" s="188" t="s">
        <v>175</v>
      </c>
      <c r="G32" s="205" t="s">
        <v>463</v>
      </c>
      <c r="H32" s="105" t="s">
        <v>1074</v>
      </c>
      <c r="I32" s="97" t="s">
        <v>1069</v>
      </c>
      <c r="J32" s="91">
        <v>58600</v>
      </c>
      <c r="K32" s="11">
        <v>14650</v>
      </c>
      <c r="L32" s="11">
        <v>73250</v>
      </c>
      <c r="M32" s="71" t="s">
        <v>895</v>
      </c>
      <c r="N32" s="44">
        <v>24875</v>
      </c>
    </row>
    <row r="33" spans="1:14" ht="39.950000000000003" customHeight="1">
      <c r="A33" s="184"/>
      <c r="B33" s="184"/>
      <c r="C33" s="72" t="s">
        <v>1073</v>
      </c>
      <c r="D33" s="184"/>
      <c r="E33" s="184"/>
      <c r="F33" s="190"/>
      <c r="G33" s="206"/>
      <c r="H33" s="105" t="s">
        <v>1075</v>
      </c>
      <c r="I33" s="97"/>
      <c r="J33" s="91"/>
      <c r="K33" s="11"/>
      <c r="L33" s="11"/>
      <c r="M33" s="71"/>
      <c r="N33" s="44"/>
    </row>
    <row r="34" spans="1:14" ht="39.950000000000003" customHeight="1">
      <c r="A34" s="71" t="s">
        <v>142</v>
      </c>
      <c r="B34" s="10" t="s">
        <v>225</v>
      </c>
      <c r="C34" s="38" t="s">
        <v>234</v>
      </c>
      <c r="D34" s="9" t="s">
        <v>239</v>
      </c>
      <c r="E34" s="37" t="s">
        <v>312</v>
      </c>
      <c r="F34" s="8" t="s">
        <v>175</v>
      </c>
      <c r="G34" s="8" t="s">
        <v>663</v>
      </c>
      <c r="H34" s="10" t="s">
        <v>124</v>
      </c>
      <c r="I34" s="10" t="s">
        <v>329</v>
      </c>
      <c r="J34" s="11">
        <v>170000</v>
      </c>
      <c r="K34" s="11">
        <v>42500</v>
      </c>
      <c r="L34" s="11">
        <v>212500</v>
      </c>
      <c r="M34" s="37" t="s">
        <v>12</v>
      </c>
      <c r="N34" s="37" t="s">
        <v>12</v>
      </c>
    </row>
    <row r="35" spans="1:14" ht="39.950000000000003" customHeight="1">
      <c r="A35" s="142" t="s">
        <v>143</v>
      </c>
      <c r="B35" s="10" t="s">
        <v>226</v>
      </c>
      <c r="C35" s="38" t="s">
        <v>235</v>
      </c>
      <c r="D35" s="9" t="s">
        <v>239</v>
      </c>
      <c r="E35" s="37" t="s">
        <v>312</v>
      </c>
      <c r="F35" s="8" t="s">
        <v>175</v>
      </c>
      <c r="G35" s="8" t="s">
        <v>663</v>
      </c>
      <c r="H35" s="10" t="s">
        <v>124</v>
      </c>
      <c r="I35" s="10" t="s">
        <v>329</v>
      </c>
      <c r="J35" s="11">
        <v>185000</v>
      </c>
      <c r="K35" s="11">
        <v>46250</v>
      </c>
      <c r="L35" s="11">
        <v>231250</v>
      </c>
      <c r="M35" s="37" t="s">
        <v>12</v>
      </c>
      <c r="N35" s="37" t="s">
        <v>12</v>
      </c>
    </row>
    <row r="36" spans="1:14" ht="39.950000000000003" customHeight="1">
      <c r="A36" s="142" t="s">
        <v>144</v>
      </c>
      <c r="B36" s="10" t="s">
        <v>227</v>
      </c>
      <c r="C36" s="38" t="s">
        <v>236</v>
      </c>
      <c r="D36" s="9" t="s">
        <v>240</v>
      </c>
      <c r="E36" s="37" t="s">
        <v>312</v>
      </c>
      <c r="F36" s="8" t="s">
        <v>175</v>
      </c>
      <c r="G36" s="8" t="s">
        <v>664</v>
      </c>
      <c r="H36" s="10" t="s">
        <v>244</v>
      </c>
      <c r="I36" s="10" t="s">
        <v>334</v>
      </c>
      <c r="J36" s="11">
        <v>66500</v>
      </c>
      <c r="K36" s="11">
        <v>16625</v>
      </c>
      <c r="L36" s="11">
        <v>83125</v>
      </c>
      <c r="M36" s="37" t="s">
        <v>865</v>
      </c>
      <c r="N36" s="44">
        <v>83125</v>
      </c>
    </row>
    <row r="37" spans="1:14" ht="51.75" customHeight="1">
      <c r="A37" s="142" t="s">
        <v>145</v>
      </c>
      <c r="B37" s="10" t="s">
        <v>254</v>
      </c>
      <c r="C37" s="38" t="s">
        <v>255</v>
      </c>
      <c r="D37" s="9" t="s">
        <v>264</v>
      </c>
      <c r="E37" s="37" t="s">
        <v>312</v>
      </c>
      <c r="F37" s="8" t="s">
        <v>175</v>
      </c>
      <c r="G37" s="8" t="s">
        <v>665</v>
      </c>
      <c r="H37" s="10" t="s">
        <v>273</v>
      </c>
      <c r="I37" s="10" t="s">
        <v>335</v>
      </c>
      <c r="J37" s="11">
        <v>119925</v>
      </c>
      <c r="K37" s="11">
        <v>29981.25</v>
      </c>
      <c r="L37" s="11">
        <v>149906.25</v>
      </c>
      <c r="M37" s="37" t="s">
        <v>910</v>
      </c>
      <c r="N37" s="44">
        <v>149906.25</v>
      </c>
    </row>
    <row r="38" spans="1:14" ht="42.75" customHeight="1">
      <c r="A38" s="142" t="s">
        <v>146</v>
      </c>
      <c r="B38" s="10" t="s">
        <v>245</v>
      </c>
      <c r="C38" s="38" t="s">
        <v>256</v>
      </c>
      <c r="D38" s="9" t="s">
        <v>265</v>
      </c>
      <c r="E38" s="37" t="s">
        <v>312</v>
      </c>
      <c r="F38" s="8" t="s">
        <v>175</v>
      </c>
      <c r="G38" s="8" t="s">
        <v>666</v>
      </c>
      <c r="H38" s="10" t="s">
        <v>274</v>
      </c>
      <c r="I38" s="10" t="s">
        <v>336</v>
      </c>
      <c r="J38" s="11">
        <v>413226.9</v>
      </c>
      <c r="K38" s="11">
        <v>103306.72</v>
      </c>
      <c r="L38" s="11">
        <v>516533.62</v>
      </c>
      <c r="M38" s="37" t="s">
        <v>923</v>
      </c>
      <c r="N38" s="44">
        <v>544796.88</v>
      </c>
    </row>
    <row r="39" spans="1:14" ht="42.75" customHeight="1">
      <c r="A39" s="158" t="s">
        <v>147</v>
      </c>
      <c r="B39" s="158" t="s">
        <v>1076</v>
      </c>
      <c r="C39" s="72" t="s">
        <v>1077</v>
      </c>
      <c r="D39" s="158" t="s">
        <v>515</v>
      </c>
      <c r="E39" s="158" t="s">
        <v>312</v>
      </c>
      <c r="F39" s="188" t="s">
        <v>175</v>
      </c>
      <c r="G39" s="203" t="s">
        <v>516</v>
      </c>
      <c r="H39" s="10" t="s">
        <v>276</v>
      </c>
      <c r="I39" s="10" t="s">
        <v>1079</v>
      </c>
      <c r="J39" s="11">
        <v>448503.1</v>
      </c>
      <c r="K39" s="11">
        <v>112125.78</v>
      </c>
      <c r="L39" s="11">
        <v>560628.88</v>
      </c>
      <c r="M39" s="71" t="s">
        <v>1080</v>
      </c>
      <c r="N39" s="44">
        <v>475577.05</v>
      </c>
    </row>
    <row r="40" spans="1:14" ht="42.75" customHeight="1">
      <c r="A40" s="184"/>
      <c r="B40" s="184"/>
      <c r="C40" s="72" t="s">
        <v>1078</v>
      </c>
      <c r="D40" s="184"/>
      <c r="E40" s="184"/>
      <c r="F40" s="190"/>
      <c r="G40" s="204"/>
      <c r="H40" s="10"/>
      <c r="I40" s="10"/>
      <c r="J40" s="11"/>
      <c r="K40" s="11"/>
      <c r="L40" s="11"/>
      <c r="M40" s="71"/>
      <c r="N40" s="44"/>
    </row>
    <row r="41" spans="1:14" ht="39.950000000000003" customHeight="1">
      <c r="A41" s="158" t="s">
        <v>148</v>
      </c>
      <c r="B41" s="158" t="s">
        <v>246</v>
      </c>
      <c r="C41" s="38" t="s">
        <v>257</v>
      </c>
      <c r="D41" s="158" t="s">
        <v>266</v>
      </c>
      <c r="E41" s="158" t="s">
        <v>312</v>
      </c>
      <c r="F41" s="188" t="s">
        <v>175</v>
      </c>
      <c r="G41" s="203" t="s">
        <v>667</v>
      </c>
      <c r="H41" s="10" t="s">
        <v>275</v>
      </c>
      <c r="I41" s="10" t="s">
        <v>1082</v>
      </c>
      <c r="J41" s="11">
        <v>54780</v>
      </c>
      <c r="K41" s="11">
        <v>13695</v>
      </c>
      <c r="L41" s="11">
        <v>68475</v>
      </c>
      <c r="M41" s="37" t="s">
        <v>742</v>
      </c>
      <c r="N41" s="44">
        <v>1645</v>
      </c>
    </row>
    <row r="42" spans="1:14" ht="39.950000000000003" customHeight="1">
      <c r="A42" s="184"/>
      <c r="B42" s="184"/>
      <c r="C42" s="72" t="s">
        <v>1081</v>
      </c>
      <c r="D42" s="184"/>
      <c r="E42" s="184"/>
      <c r="F42" s="190"/>
      <c r="G42" s="204"/>
      <c r="H42" s="10" t="s">
        <v>747</v>
      </c>
      <c r="I42" s="10"/>
      <c r="J42" s="11">
        <v>14438.6</v>
      </c>
      <c r="K42" s="11">
        <v>3609.65</v>
      </c>
      <c r="L42" s="11">
        <v>18048.25</v>
      </c>
      <c r="M42" s="71"/>
      <c r="N42" s="71"/>
    </row>
    <row r="43" spans="1:14" ht="39.950000000000003" customHeight="1">
      <c r="A43" s="71" t="s">
        <v>149</v>
      </c>
      <c r="B43" s="10" t="s">
        <v>247</v>
      </c>
      <c r="C43" s="38" t="s">
        <v>258</v>
      </c>
      <c r="D43" s="9" t="s">
        <v>267</v>
      </c>
      <c r="E43" s="37" t="s">
        <v>312</v>
      </c>
      <c r="F43" s="8" t="s">
        <v>175</v>
      </c>
      <c r="G43" s="8" t="s">
        <v>668</v>
      </c>
      <c r="H43" s="10" t="s">
        <v>180</v>
      </c>
      <c r="I43" s="10" t="s">
        <v>337</v>
      </c>
      <c r="J43" s="11">
        <v>449943.5</v>
      </c>
      <c r="K43" s="11">
        <v>112485.88</v>
      </c>
      <c r="L43" s="11">
        <v>562429.38</v>
      </c>
      <c r="M43" s="37" t="s">
        <v>12</v>
      </c>
      <c r="N43" s="44">
        <v>347723.38</v>
      </c>
    </row>
    <row r="44" spans="1:14" ht="39.950000000000003" customHeight="1">
      <c r="A44" s="127" t="s">
        <v>150</v>
      </c>
      <c r="B44" s="10" t="s">
        <v>248</v>
      </c>
      <c r="C44" s="38" t="s">
        <v>259</v>
      </c>
      <c r="D44" s="9" t="s">
        <v>268</v>
      </c>
      <c r="E44" s="37" t="s">
        <v>312</v>
      </c>
      <c r="F44" s="8" t="s">
        <v>175</v>
      </c>
      <c r="G44" s="8" t="s">
        <v>669</v>
      </c>
      <c r="H44" s="10" t="s">
        <v>36</v>
      </c>
      <c r="I44" s="10" t="s">
        <v>333</v>
      </c>
      <c r="J44" s="11">
        <v>448960</v>
      </c>
      <c r="K44" s="11">
        <v>112240</v>
      </c>
      <c r="L44" s="11">
        <v>561200</v>
      </c>
      <c r="M44" s="37" t="s">
        <v>1161</v>
      </c>
      <c r="N44" s="44">
        <v>559888.18999999994</v>
      </c>
    </row>
    <row r="45" spans="1:14" ht="39.950000000000003" customHeight="1">
      <c r="A45" s="158" t="s">
        <v>151</v>
      </c>
      <c r="B45" s="158" t="s">
        <v>249</v>
      </c>
      <c r="C45" s="38" t="s">
        <v>260</v>
      </c>
      <c r="D45" s="158" t="s">
        <v>268</v>
      </c>
      <c r="E45" s="158" t="s">
        <v>312</v>
      </c>
      <c r="F45" s="188" t="s">
        <v>175</v>
      </c>
      <c r="G45" s="188" t="s">
        <v>653</v>
      </c>
      <c r="H45" s="10" t="s">
        <v>104</v>
      </c>
      <c r="I45" s="10" t="s">
        <v>338</v>
      </c>
      <c r="J45" s="11">
        <v>479220</v>
      </c>
      <c r="K45" s="11">
        <v>119805</v>
      </c>
      <c r="L45" s="11">
        <v>599025</v>
      </c>
      <c r="M45" s="121" t="s">
        <v>1162</v>
      </c>
      <c r="N45" s="44">
        <v>599025</v>
      </c>
    </row>
    <row r="46" spans="1:14" ht="39.950000000000003" customHeight="1">
      <c r="A46" s="184"/>
      <c r="B46" s="184"/>
      <c r="C46" s="122" t="s">
        <v>1163</v>
      </c>
      <c r="D46" s="184"/>
      <c r="E46" s="184"/>
      <c r="F46" s="190"/>
      <c r="G46" s="190"/>
      <c r="H46" s="10" t="s">
        <v>1164</v>
      </c>
      <c r="I46" s="10" t="s">
        <v>895</v>
      </c>
      <c r="J46" s="11">
        <v>18405.7</v>
      </c>
      <c r="K46" s="11">
        <v>4601.43</v>
      </c>
      <c r="L46" s="11">
        <v>23007.13</v>
      </c>
      <c r="M46" s="121" t="s">
        <v>1162</v>
      </c>
      <c r="N46" s="44">
        <v>23007.13</v>
      </c>
    </row>
    <row r="47" spans="1:14" ht="39.950000000000003" customHeight="1">
      <c r="A47" s="71" t="s">
        <v>152</v>
      </c>
      <c r="B47" s="10" t="s">
        <v>250</v>
      </c>
      <c r="C47" s="38" t="s">
        <v>261</v>
      </c>
      <c r="D47" s="9" t="s">
        <v>269</v>
      </c>
      <c r="E47" s="37" t="s">
        <v>312</v>
      </c>
      <c r="F47" s="8" t="s">
        <v>175</v>
      </c>
      <c r="G47" s="8" t="s">
        <v>670</v>
      </c>
      <c r="H47" s="10" t="s">
        <v>276</v>
      </c>
      <c r="I47" s="10" t="s">
        <v>339</v>
      </c>
      <c r="J47" s="11">
        <v>249960</v>
      </c>
      <c r="K47" s="11">
        <v>62490</v>
      </c>
      <c r="L47" s="11">
        <v>312450</v>
      </c>
      <c r="M47" s="37" t="s">
        <v>1083</v>
      </c>
      <c r="N47" s="44">
        <v>207979.89</v>
      </c>
    </row>
    <row r="48" spans="1:14" ht="39.950000000000003" customHeight="1">
      <c r="A48" s="158" t="s">
        <v>153</v>
      </c>
      <c r="B48" s="158" t="s">
        <v>690</v>
      </c>
      <c r="C48" s="107" t="s">
        <v>1084</v>
      </c>
      <c r="D48" s="207" t="s">
        <v>1085</v>
      </c>
      <c r="E48" s="207" t="s">
        <v>312</v>
      </c>
      <c r="F48" s="185" t="s">
        <v>175</v>
      </c>
      <c r="G48" s="185" t="s">
        <v>670</v>
      </c>
      <c r="H48" s="108" t="s">
        <v>691</v>
      </c>
      <c r="I48" s="185" t="s">
        <v>1088</v>
      </c>
      <c r="J48" s="109">
        <v>96625.68</v>
      </c>
      <c r="K48" s="109">
        <v>24156.42</v>
      </c>
      <c r="L48" s="109">
        <v>120782.1</v>
      </c>
      <c r="M48" s="110">
        <v>43754</v>
      </c>
      <c r="N48" s="111">
        <v>121051.19</v>
      </c>
    </row>
    <row r="49" spans="1:17" ht="39.950000000000003" customHeight="1">
      <c r="A49" s="184"/>
      <c r="B49" s="184"/>
      <c r="C49" s="99" t="s">
        <v>1086</v>
      </c>
      <c r="D49" s="209"/>
      <c r="E49" s="209"/>
      <c r="F49" s="187"/>
      <c r="G49" s="187"/>
      <c r="H49" s="114" t="s">
        <v>1087</v>
      </c>
      <c r="I49" s="187"/>
      <c r="J49" s="116">
        <v>19852.900000000001</v>
      </c>
      <c r="K49" s="116">
        <v>4963.2299999999996</v>
      </c>
      <c r="L49" s="116">
        <v>24816.13</v>
      </c>
      <c r="M49" s="117">
        <v>43754</v>
      </c>
      <c r="N49" s="112"/>
      <c r="O49" s="145">
        <f>J48+J49</f>
        <v>116478.57999999999</v>
      </c>
      <c r="P49" s="145">
        <f>K48+K49</f>
        <v>29119.649999999998</v>
      </c>
      <c r="Q49" s="145">
        <f>L48+L49</f>
        <v>145598.23000000001</v>
      </c>
    </row>
    <row r="50" spans="1:17" ht="39.950000000000003" customHeight="1">
      <c r="A50" s="158" t="s">
        <v>154</v>
      </c>
      <c r="B50" s="158" t="s">
        <v>1089</v>
      </c>
      <c r="C50" s="99" t="s">
        <v>1090</v>
      </c>
      <c r="D50" s="207" t="s">
        <v>891</v>
      </c>
      <c r="E50" s="207" t="s">
        <v>312</v>
      </c>
      <c r="F50" s="185" t="s">
        <v>175</v>
      </c>
      <c r="G50" s="185" t="s">
        <v>892</v>
      </c>
      <c r="H50" s="115" t="s">
        <v>1091</v>
      </c>
      <c r="I50" s="113" t="s">
        <v>1092</v>
      </c>
      <c r="J50" s="116">
        <v>163539.34</v>
      </c>
      <c r="K50" s="116">
        <v>40884.83</v>
      </c>
      <c r="L50" s="116">
        <v>204424.17</v>
      </c>
      <c r="M50" s="112" t="s">
        <v>1093</v>
      </c>
      <c r="N50" s="118">
        <v>207979.89</v>
      </c>
    </row>
    <row r="51" spans="1:17" ht="39.950000000000003" customHeight="1">
      <c r="A51" s="159"/>
      <c r="B51" s="159"/>
      <c r="C51" s="99" t="s">
        <v>1094</v>
      </c>
      <c r="D51" s="208"/>
      <c r="E51" s="208"/>
      <c r="F51" s="186"/>
      <c r="G51" s="186"/>
      <c r="H51" s="115" t="s">
        <v>1095</v>
      </c>
      <c r="I51" s="113" t="s">
        <v>1096</v>
      </c>
      <c r="J51" s="116"/>
      <c r="K51" s="116"/>
      <c r="L51" s="116"/>
      <c r="M51" s="112"/>
      <c r="N51" s="112"/>
    </row>
    <row r="52" spans="1:17" ht="39.950000000000003" customHeight="1">
      <c r="A52" s="184"/>
      <c r="B52" s="184"/>
      <c r="C52" s="99" t="s">
        <v>1097</v>
      </c>
      <c r="D52" s="209"/>
      <c r="E52" s="209"/>
      <c r="F52" s="187"/>
      <c r="G52" s="187"/>
      <c r="H52" s="119">
        <v>43492</v>
      </c>
      <c r="I52" s="115" t="s">
        <v>1098</v>
      </c>
      <c r="J52" s="116">
        <v>47915</v>
      </c>
      <c r="K52" s="116">
        <v>11978.75</v>
      </c>
      <c r="L52" s="116">
        <v>59893.75</v>
      </c>
      <c r="M52" s="112"/>
      <c r="N52" s="112"/>
    </row>
    <row r="53" spans="1:17" ht="40.5" customHeight="1">
      <c r="A53" s="71" t="s">
        <v>155</v>
      </c>
      <c r="B53" s="10" t="s">
        <v>251</v>
      </c>
      <c r="C53" s="38" t="s">
        <v>456</v>
      </c>
      <c r="D53" s="9" t="s">
        <v>270</v>
      </c>
      <c r="E53" s="37" t="s">
        <v>312</v>
      </c>
      <c r="F53" s="8" t="s">
        <v>175</v>
      </c>
      <c r="G53" s="8" t="s">
        <v>671</v>
      </c>
      <c r="H53" s="10" t="s">
        <v>277</v>
      </c>
      <c r="I53" s="10" t="s">
        <v>340</v>
      </c>
      <c r="J53" s="11">
        <v>38000</v>
      </c>
      <c r="K53" s="11">
        <v>9500</v>
      </c>
      <c r="L53" s="11">
        <v>47500</v>
      </c>
      <c r="M53" s="37" t="s">
        <v>895</v>
      </c>
      <c r="N53" s="44">
        <v>51750</v>
      </c>
    </row>
    <row r="54" spans="1:17" ht="39.950000000000003" customHeight="1">
      <c r="A54" s="142" t="s">
        <v>349</v>
      </c>
      <c r="B54" s="10" t="s">
        <v>252</v>
      </c>
      <c r="C54" s="38" t="s">
        <v>262</v>
      </c>
      <c r="D54" s="9" t="s">
        <v>271</v>
      </c>
      <c r="E54" s="37" t="s">
        <v>312</v>
      </c>
      <c r="F54" s="8" t="s">
        <v>175</v>
      </c>
      <c r="G54" s="8" t="s">
        <v>672</v>
      </c>
      <c r="H54" s="10" t="s">
        <v>176</v>
      </c>
      <c r="I54" s="10" t="s">
        <v>313</v>
      </c>
      <c r="J54" s="11">
        <v>166270</v>
      </c>
      <c r="K54" s="11">
        <v>41567.5</v>
      </c>
      <c r="L54" s="11">
        <v>207837.5</v>
      </c>
      <c r="M54" s="140" t="s">
        <v>1234</v>
      </c>
      <c r="N54" s="44">
        <v>131484.69</v>
      </c>
    </row>
    <row r="55" spans="1:17" ht="39.950000000000003" customHeight="1">
      <c r="A55" s="142" t="s">
        <v>458</v>
      </c>
      <c r="B55" s="10" t="s">
        <v>253</v>
      </c>
      <c r="C55" s="38" t="s">
        <v>263</v>
      </c>
      <c r="D55" s="9" t="s">
        <v>272</v>
      </c>
      <c r="E55" s="37" t="s">
        <v>312</v>
      </c>
      <c r="F55" s="8" t="s">
        <v>175</v>
      </c>
      <c r="G55" s="8" t="s">
        <v>673</v>
      </c>
      <c r="H55" s="8" t="s">
        <v>278</v>
      </c>
      <c r="I55" s="55" t="s">
        <v>1058</v>
      </c>
      <c r="J55" s="104">
        <v>15500</v>
      </c>
      <c r="K55" s="104">
        <v>3875</v>
      </c>
      <c r="L55" s="104">
        <v>19375</v>
      </c>
      <c r="M55" s="75" t="s">
        <v>12</v>
      </c>
      <c r="N55" s="75">
        <v>12860.02</v>
      </c>
    </row>
    <row r="56" spans="1:17" ht="50.25" customHeight="1">
      <c r="A56" s="142" t="s">
        <v>459</v>
      </c>
      <c r="B56" s="10" t="s">
        <v>279</v>
      </c>
      <c r="C56" s="38" t="s">
        <v>284</v>
      </c>
      <c r="D56" s="9" t="s">
        <v>289</v>
      </c>
      <c r="E56" s="37" t="s">
        <v>312</v>
      </c>
      <c r="F56" s="8" t="s">
        <v>175</v>
      </c>
      <c r="G56" s="8" t="s">
        <v>674</v>
      </c>
      <c r="H56" s="10" t="s">
        <v>294</v>
      </c>
      <c r="I56" s="10" t="s">
        <v>341</v>
      </c>
      <c r="J56" s="11">
        <v>149000</v>
      </c>
      <c r="K56" s="11">
        <v>37250</v>
      </c>
      <c r="L56" s="11">
        <v>186250</v>
      </c>
      <c r="M56" s="37" t="s">
        <v>1099</v>
      </c>
      <c r="N56" s="44">
        <v>149000</v>
      </c>
    </row>
    <row r="57" spans="1:17" ht="39.950000000000003" customHeight="1">
      <c r="A57" s="142" t="s">
        <v>550</v>
      </c>
      <c r="B57" s="10" t="s">
        <v>280</v>
      </c>
      <c r="C57" s="38" t="s">
        <v>285</v>
      </c>
      <c r="D57" s="9" t="s">
        <v>290</v>
      </c>
      <c r="E57" s="37" t="s">
        <v>312</v>
      </c>
      <c r="F57" s="8" t="s">
        <v>175</v>
      </c>
      <c r="G57" s="8" t="s">
        <v>675</v>
      </c>
      <c r="H57" s="10" t="s">
        <v>295</v>
      </c>
      <c r="I57" s="10" t="s">
        <v>342</v>
      </c>
      <c r="J57" s="11">
        <v>179990</v>
      </c>
      <c r="K57" s="11">
        <v>44975</v>
      </c>
      <c r="L57" s="11">
        <v>224875</v>
      </c>
      <c r="M57" s="37" t="s">
        <v>847</v>
      </c>
      <c r="N57" s="44">
        <v>205878.75</v>
      </c>
    </row>
    <row r="58" spans="1:17" ht="39.950000000000003" customHeight="1">
      <c r="A58" s="142" t="s">
        <v>564</v>
      </c>
      <c r="B58" s="10" t="s">
        <v>281</v>
      </c>
      <c r="C58" s="38" t="s">
        <v>286</v>
      </c>
      <c r="D58" s="9" t="s">
        <v>291</v>
      </c>
      <c r="E58" s="37" t="s">
        <v>312</v>
      </c>
      <c r="F58" s="8" t="s">
        <v>175</v>
      </c>
      <c r="G58" s="8" t="s">
        <v>676</v>
      </c>
      <c r="H58" s="10" t="s">
        <v>296</v>
      </c>
      <c r="I58" s="10" t="s">
        <v>343</v>
      </c>
      <c r="J58" s="11">
        <v>133080</v>
      </c>
      <c r="K58" s="11">
        <v>33270</v>
      </c>
      <c r="L58" s="11">
        <v>166350</v>
      </c>
      <c r="M58" s="37" t="s">
        <v>295</v>
      </c>
      <c r="N58" s="44">
        <v>166350</v>
      </c>
    </row>
    <row r="59" spans="1:17" ht="39.950000000000003" customHeight="1">
      <c r="A59" s="71" t="s">
        <v>565</v>
      </c>
      <c r="B59" s="10" t="s">
        <v>282</v>
      </c>
      <c r="C59" s="38" t="s">
        <v>287</v>
      </c>
      <c r="D59" s="9" t="s">
        <v>292</v>
      </c>
      <c r="E59" s="37" t="s">
        <v>312</v>
      </c>
      <c r="F59" s="8" t="s">
        <v>175</v>
      </c>
      <c r="G59" s="8" t="s">
        <v>528</v>
      </c>
      <c r="H59" s="10" t="s">
        <v>126</v>
      </c>
      <c r="I59" s="10" t="s">
        <v>344</v>
      </c>
      <c r="J59" s="11">
        <v>138400</v>
      </c>
      <c r="K59" s="11">
        <v>34600</v>
      </c>
      <c r="L59" s="11">
        <v>173000</v>
      </c>
      <c r="M59" s="37" t="s">
        <v>12</v>
      </c>
      <c r="N59" s="37" t="s">
        <v>12</v>
      </c>
    </row>
    <row r="60" spans="1:17" ht="39" customHeight="1">
      <c r="A60" s="158" t="s">
        <v>566</v>
      </c>
      <c r="B60" s="158" t="s">
        <v>283</v>
      </c>
      <c r="C60" s="38" t="s">
        <v>288</v>
      </c>
      <c r="D60" s="158" t="s">
        <v>293</v>
      </c>
      <c r="E60" s="158" t="s">
        <v>312</v>
      </c>
      <c r="F60" s="188" t="s">
        <v>175</v>
      </c>
      <c r="G60" s="188" t="s">
        <v>677</v>
      </c>
      <c r="H60" s="10" t="s">
        <v>297</v>
      </c>
      <c r="I60" s="10" t="s">
        <v>345</v>
      </c>
      <c r="J60" s="11">
        <v>126875</v>
      </c>
      <c r="K60" s="11">
        <v>31718.75</v>
      </c>
      <c r="L60" s="11">
        <v>158593.75</v>
      </c>
      <c r="M60" s="121" t="s">
        <v>1166</v>
      </c>
      <c r="N60" s="44">
        <v>158593.75</v>
      </c>
    </row>
    <row r="61" spans="1:17" ht="39" customHeight="1">
      <c r="A61" s="184"/>
      <c r="B61" s="184"/>
      <c r="C61" s="122" t="s">
        <v>1165</v>
      </c>
      <c r="D61" s="184"/>
      <c r="E61" s="184"/>
      <c r="F61" s="190"/>
      <c r="G61" s="190"/>
      <c r="H61" s="10" t="s">
        <v>278</v>
      </c>
      <c r="I61" s="10"/>
      <c r="J61" s="11">
        <v>10433.5</v>
      </c>
      <c r="K61" s="11">
        <v>2608.38</v>
      </c>
      <c r="L61" s="11">
        <v>13041.94</v>
      </c>
      <c r="M61" s="121" t="s">
        <v>1166</v>
      </c>
      <c r="N61" s="44">
        <v>13041.94</v>
      </c>
    </row>
    <row r="62" spans="1:17" customFormat="1" ht="30" customHeight="1">
      <c r="A62" s="71" t="s">
        <v>567</v>
      </c>
      <c r="B62" s="10" t="s">
        <v>8</v>
      </c>
      <c r="C62" s="38" t="s">
        <v>9</v>
      </c>
      <c r="D62" s="10" t="s">
        <v>35</v>
      </c>
      <c r="E62" s="50" t="s">
        <v>312</v>
      </c>
      <c r="F62" s="8" t="s">
        <v>10</v>
      </c>
      <c r="G62" s="8" t="s">
        <v>678</v>
      </c>
      <c r="H62" s="10" t="s">
        <v>36</v>
      </c>
      <c r="I62" s="14" t="s">
        <v>333</v>
      </c>
      <c r="J62" s="11">
        <v>137311.5</v>
      </c>
      <c r="K62" s="11">
        <v>34327.879999999997</v>
      </c>
      <c r="L62" s="11" t="s">
        <v>11</v>
      </c>
      <c r="M62" s="37" t="s">
        <v>1143</v>
      </c>
      <c r="N62" s="44">
        <v>171639.38</v>
      </c>
    </row>
    <row r="63" spans="1:17" customFormat="1" ht="30" customHeight="1">
      <c r="A63" s="71" t="s">
        <v>568</v>
      </c>
      <c r="B63" s="10" t="s">
        <v>19</v>
      </c>
      <c r="C63" s="38" t="s">
        <v>20</v>
      </c>
      <c r="D63" s="10" t="s">
        <v>43</v>
      </c>
      <c r="E63" s="50" t="s">
        <v>312</v>
      </c>
      <c r="F63" s="8" t="s">
        <v>10</v>
      </c>
      <c r="G63" s="8" t="s">
        <v>646</v>
      </c>
      <c r="H63" s="10" t="s">
        <v>44</v>
      </c>
      <c r="I63" s="14" t="s">
        <v>610</v>
      </c>
      <c r="J63" s="11">
        <v>197000</v>
      </c>
      <c r="K63" s="11">
        <v>49250</v>
      </c>
      <c r="L63" s="11" t="s">
        <v>21</v>
      </c>
      <c r="M63" s="37" t="s">
        <v>44</v>
      </c>
      <c r="N63" s="44">
        <v>246250</v>
      </c>
    </row>
    <row r="64" spans="1:17" customFormat="1" ht="42.75" customHeight="1">
      <c r="A64" s="142" t="s">
        <v>569</v>
      </c>
      <c r="B64" s="10" t="s">
        <v>22</v>
      </c>
      <c r="C64" s="38" t="s">
        <v>52</v>
      </c>
      <c r="D64" s="10" t="s">
        <v>45</v>
      </c>
      <c r="E64" s="50" t="s">
        <v>312</v>
      </c>
      <c r="F64" s="8" t="s">
        <v>10</v>
      </c>
      <c r="G64" s="8" t="s">
        <v>679</v>
      </c>
      <c r="H64" s="10" t="s">
        <v>46</v>
      </c>
      <c r="I64" s="14" t="s">
        <v>611</v>
      </c>
      <c r="J64" s="11">
        <v>100000</v>
      </c>
      <c r="K64" s="11">
        <v>25000</v>
      </c>
      <c r="L64" s="11" t="s">
        <v>23</v>
      </c>
      <c r="M64" s="37" t="s">
        <v>12</v>
      </c>
      <c r="N64" s="37" t="s">
        <v>12</v>
      </c>
    </row>
    <row r="65" spans="1:14" customFormat="1" ht="42.75" customHeight="1">
      <c r="A65" s="142" t="s">
        <v>583</v>
      </c>
      <c r="B65" s="10" t="s">
        <v>24</v>
      </c>
      <c r="C65" s="38" t="s">
        <v>25</v>
      </c>
      <c r="D65" s="10" t="s">
        <v>47</v>
      </c>
      <c r="E65" s="50" t="s">
        <v>312</v>
      </c>
      <c r="F65" s="8" t="s">
        <v>10</v>
      </c>
      <c r="G65" s="8" t="s">
        <v>680</v>
      </c>
      <c r="H65" s="10" t="s">
        <v>48</v>
      </c>
      <c r="I65" s="14" t="s">
        <v>612</v>
      </c>
      <c r="J65" s="11">
        <v>47710</v>
      </c>
      <c r="K65" s="11">
        <v>11927.5</v>
      </c>
      <c r="L65" s="11" t="s">
        <v>26</v>
      </c>
      <c r="M65" s="37" t="s">
        <v>895</v>
      </c>
      <c r="N65" s="44">
        <v>58137.5</v>
      </c>
    </row>
    <row r="66" spans="1:14" customFormat="1" ht="31.5" customHeight="1">
      <c r="A66" s="142" t="s">
        <v>584</v>
      </c>
      <c r="B66" s="10" t="s">
        <v>27</v>
      </c>
      <c r="C66" s="38" t="s">
        <v>28</v>
      </c>
      <c r="D66" s="10" t="s">
        <v>49</v>
      </c>
      <c r="E66" s="50" t="s">
        <v>312</v>
      </c>
      <c r="F66" s="8" t="s">
        <v>10</v>
      </c>
      <c r="G66" s="8" t="s">
        <v>681</v>
      </c>
      <c r="H66" s="10" t="s">
        <v>50</v>
      </c>
      <c r="I66" s="14" t="s">
        <v>613</v>
      </c>
      <c r="J66" s="11">
        <v>195000</v>
      </c>
      <c r="K66" s="11">
        <v>48750</v>
      </c>
      <c r="L66" s="11" t="s">
        <v>29</v>
      </c>
      <c r="M66" s="37" t="s">
        <v>919</v>
      </c>
      <c r="N66" s="44">
        <v>243750</v>
      </c>
    </row>
    <row r="67" spans="1:14" customFormat="1" ht="31.5" customHeight="1">
      <c r="A67" s="158" t="s">
        <v>585</v>
      </c>
      <c r="B67" s="158" t="s">
        <v>1100</v>
      </c>
      <c r="C67" s="99" t="s">
        <v>1101</v>
      </c>
      <c r="D67" s="207" t="s">
        <v>45</v>
      </c>
      <c r="E67" s="207" t="s">
        <v>312</v>
      </c>
      <c r="F67" s="210" t="s">
        <v>10</v>
      </c>
      <c r="G67" s="210" t="s">
        <v>1102</v>
      </c>
      <c r="H67" s="115" t="s">
        <v>1103</v>
      </c>
      <c r="I67" s="99" t="s">
        <v>1104</v>
      </c>
      <c r="J67" s="116">
        <v>160000</v>
      </c>
      <c r="K67" s="116">
        <v>40000</v>
      </c>
      <c r="L67" s="116">
        <v>200000</v>
      </c>
      <c r="M67" s="112" t="s">
        <v>1105</v>
      </c>
      <c r="N67" s="118">
        <v>255298.94</v>
      </c>
    </row>
    <row r="68" spans="1:14" customFormat="1" ht="31.5" customHeight="1">
      <c r="A68" s="184"/>
      <c r="B68" s="184"/>
      <c r="C68" s="99" t="s">
        <v>1106</v>
      </c>
      <c r="D68" s="209"/>
      <c r="E68" s="209"/>
      <c r="F68" s="211"/>
      <c r="G68" s="211"/>
      <c r="H68" s="115" t="s">
        <v>1105</v>
      </c>
      <c r="I68" s="99" t="s">
        <v>1107</v>
      </c>
      <c r="J68" s="120" t="s">
        <v>1108</v>
      </c>
      <c r="K68" s="116"/>
      <c r="L68" s="116"/>
      <c r="M68" s="112"/>
      <c r="N68" s="112"/>
    </row>
    <row r="69" spans="1:14" customFormat="1" ht="44.25" customHeight="1">
      <c r="A69" s="97" t="s">
        <v>586</v>
      </c>
      <c r="B69" s="97" t="s">
        <v>22</v>
      </c>
      <c r="C69" s="72" t="s">
        <v>52</v>
      </c>
      <c r="D69" s="10" t="s">
        <v>45</v>
      </c>
      <c r="E69" s="71" t="s">
        <v>312</v>
      </c>
      <c r="F69" s="8" t="s">
        <v>10</v>
      </c>
      <c r="G69" s="8" t="s">
        <v>679</v>
      </c>
      <c r="H69" s="10" t="s">
        <v>46</v>
      </c>
      <c r="I69" s="72" t="s">
        <v>611</v>
      </c>
      <c r="J69" s="11">
        <v>100000</v>
      </c>
      <c r="K69" s="11">
        <v>25000</v>
      </c>
      <c r="L69" s="11" t="s">
        <v>23</v>
      </c>
      <c r="M69" s="71" t="s">
        <v>12</v>
      </c>
      <c r="N69" s="44">
        <v>32197.88</v>
      </c>
    </row>
    <row r="70" spans="1:14" customFormat="1" ht="31.5" customHeight="1">
      <c r="A70" s="158" t="s">
        <v>587</v>
      </c>
      <c r="B70" s="158" t="s">
        <v>73</v>
      </c>
      <c r="C70" s="38" t="s">
        <v>75</v>
      </c>
      <c r="D70" s="212" t="s">
        <v>77</v>
      </c>
      <c r="E70" s="158" t="s">
        <v>312</v>
      </c>
      <c r="F70" s="203" t="s">
        <v>10</v>
      </c>
      <c r="G70" s="203" t="s">
        <v>79</v>
      </c>
      <c r="H70" s="10" t="s">
        <v>81</v>
      </c>
      <c r="I70" s="14" t="s">
        <v>82</v>
      </c>
      <c r="J70" s="11">
        <v>150000</v>
      </c>
      <c r="K70" s="11">
        <v>37500</v>
      </c>
      <c r="L70" s="11">
        <v>187500</v>
      </c>
      <c r="M70" s="37" t="s">
        <v>870</v>
      </c>
      <c r="N70" s="44">
        <v>187475</v>
      </c>
    </row>
    <row r="71" spans="1:14" customFormat="1" ht="31.5" customHeight="1">
      <c r="A71" s="184"/>
      <c r="B71" s="184"/>
      <c r="C71" s="72" t="s">
        <v>1109</v>
      </c>
      <c r="D71" s="213"/>
      <c r="E71" s="184"/>
      <c r="F71" s="204"/>
      <c r="G71" s="204"/>
      <c r="H71" s="10" t="s">
        <v>895</v>
      </c>
      <c r="I71" s="72"/>
      <c r="J71" s="11">
        <v>44245</v>
      </c>
      <c r="K71" s="11">
        <v>11061.25</v>
      </c>
      <c r="L71" s="11">
        <v>55306.25</v>
      </c>
      <c r="M71" s="71"/>
      <c r="N71" s="44">
        <v>55306.25</v>
      </c>
    </row>
    <row r="72" spans="1:14" customFormat="1" ht="30" customHeight="1">
      <c r="A72" s="71" t="s">
        <v>755</v>
      </c>
      <c r="B72" s="10" t="s">
        <v>74</v>
      </c>
      <c r="C72" s="38" t="s">
        <v>76</v>
      </c>
      <c r="D72" s="10" t="s">
        <v>78</v>
      </c>
      <c r="E72" s="50" t="s">
        <v>312</v>
      </c>
      <c r="F72" s="8" t="s">
        <v>10</v>
      </c>
      <c r="G72" s="8" t="s">
        <v>80</v>
      </c>
      <c r="H72" s="10" t="s">
        <v>81</v>
      </c>
      <c r="I72" s="14" t="s">
        <v>82</v>
      </c>
      <c r="J72" s="11">
        <v>150000</v>
      </c>
      <c r="K72" s="11">
        <v>37500</v>
      </c>
      <c r="L72" s="11">
        <v>187500</v>
      </c>
      <c r="M72" s="37" t="s">
        <v>895</v>
      </c>
      <c r="N72" s="44">
        <v>187475</v>
      </c>
    </row>
    <row r="73" spans="1:14" customFormat="1" ht="30" customHeight="1">
      <c r="A73" s="142" t="s">
        <v>756</v>
      </c>
      <c r="B73" s="10" t="s">
        <v>1110</v>
      </c>
      <c r="C73" s="99" t="s">
        <v>1111</v>
      </c>
      <c r="D73" s="115" t="s">
        <v>1112</v>
      </c>
      <c r="E73" s="112" t="s">
        <v>312</v>
      </c>
      <c r="F73" s="113" t="s">
        <v>10</v>
      </c>
      <c r="G73" s="113" t="s">
        <v>1113</v>
      </c>
      <c r="H73" s="115" t="s">
        <v>180</v>
      </c>
      <c r="I73" s="99" t="s">
        <v>1114</v>
      </c>
      <c r="J73" s="116">
        <v>35000</v>
      </c>
      <c r="K73" s="116">
        <v>8750</v>
      </c>
      <c r="L73" s="116">
        <v>43750</v>
      </c>
      <c r="M73" s="112" t="s">
        <v>895</v>
      </c>
      <c r="N73" s="118">
        <v>31143.75</v>
      </c>
    </row>
    <row r="74" spans="1:14" customFormat="1" ht="53.25" customHeight="1">
      <c r="A74" s="142" t="s">
        <v>757</v>
      </c>
      <c r="B74" s="10" t="s">
        <v>719</v>
      </c>
      <c r="C74" s="53" t="s">
        <v>722</v>
      </c>
      <c r="D74" s="10" t="s">
        <v>212</v>
      </c>
      <c r="E74" s="52" t="s">
        <v>312</v>
      </c>
      <c r="F74" s="8" t="s">
        <v>175</v>
      </c>
      <c r="G74" s="8" t="s">
        <v>577</v>
      </c>
      <c r="H74" s="10" t="s">
        <v>720</v>
      </c>
      <c r="I74" s="51" t="s">
        <v>721</v>
      </c>
      <c r="J74" s="11">
        <v>92500</v>
      </c>
      <c r="K74" s="11">
        <v>23125</v>
      </c>
      <c r="L74" s="11">
        <v>115625</v>
      </c>
      <c r="M74" s="47">
        <v>43830</v>
      </c>
      <c r="N74" s="44">
        <v>2500</v>
      </c>
    </row>
    <row r="75" spans="1:14" customFormat="1" ht="30" customHeight="1">
      <c r="A75" s="142" t="s">
        <v>758</v>
      </c>
      <c r="B75" s="10" t="s">
        <v>734</v>
      </c>
      <c r="C75" s="53" t="s">
        <v>735</v>
      </c>
      <c r="D75" s="10" t="s">
        <v>736</v>
      </c>
      <c r="E75" s="52" t="s">
        <v>312</v>
      </c>
      <c r="F75" s="8" t="s">
        <v>175</v>
      </c>
      <c r="G75" s="8" t="s">
        <v>737</v>
      </c>
      <c r="H75" s="10" t="s">
        <v>728</v>
      </c>
      <c r="I75" s="51" t="s">
        <v>729</v>
      </c>
      <c r="J75" s="11">
        <v>55933.77</v>
      </c>
      <c r="K75" s="11">
        <v>13983.44</v>
      </c>
      <c r="L75" s="11">
        <v>69917.210000000006</v>
      </c>
      <c r="M75" s="50" t="s">
        <v>1115</v>
      </c>
      <c r="N75" s="44">
        <v>69917.210000000006</v>
      </c>
    </row>
    <row r="76" spans="1:14" customFormat="1" ht="30" customHeight="1">
      <c r="A76" s="142" t="s">
        <v>759</v>
      </c>
      <c r="B76" s="10" t="s">
        <v>744</v>
      </c>
      <c r="C76" s="53" t="s">
        <v>745</v>
      </c>
      <c r="D76" s="10" t="s">
        <v>293</v>
      </c>
      <c r="E76" s="52" t="s">
        <v>312</v>
      </c>
      <c r="F76" s="8" t="s">
        <v>175</v>
      </c>
      <c r="G76" s="8" t="s">
        <v>746</v>
      </c>
      <c r="H76" s="10" t="s">
        <v>747</v>
      </c>
      <c r="I76" s="51" t="s">
        <v>748</v>
      </c>
      <c r="J76" s="11">
        <v>108246.2</v>
      </c>
      <c r="K76" s="11">
        <v>27061.55</v>
      </c>
      <c r="L76" s="11">
        <v>135307.75</v>
      </c>
      <c r="M76" s="50" t="s">
        <v>1116</v>
      </c>
      <c r="N76" s="44">
        <v>38673.75</v>
      </c>
    </row>
    <row r="77" spans="1:14" customFormat="1" ht="71.25" customHeight="1">
      <c r="A77" s="142" t="s">
        <v>760</v>
      </c>
      <c r="B77" s="10" t="s">
        <v>749</v>
      </c>
      <c r="C77" s="53" t="s">
        <v>750</v>
      </c>
      <c r="D77" s="10" t="s">
        <v>751</v>
      </c>
      <c r="E77" s="52" t="s">
        <v>312</v>
      </c>
      <c r="F77" s="8" t="s">
        <v>10</v>
      </c>
      <c r="G77" s="8" t="s">
        <v>752</v>
      </c>
      <c r="H77" s="10" t="s">
        <v>753</v>
      </c>
      <c r="I77" s="51" t="s">
        <v>754</v>
      </c>
      <c r="J77" s="11">
        <v>60000</v>
      </c>
      <c r="K77" s="11">
        <v>15000</v>
      </c>
      <c r="L77" s="11">
        <f>J77+K77</f>
        <v>75000</v>
      </c>
      <c r="M77" s="50" t="s">
        <v>12</v>
      </c>
      <c r="N77" s="44">
        <v>6250</v>
      </c>
    </row>
    <row r="78" spans="1:14" customFormat="1" ht="37.5" customHeight="1">
      <c r="A78" s="71" t="s">
        <v>761</v>
      </c>
      <c r="B78" s="10" t="s">
        <v>1117</v>
      </c>
      <c r="C78" s="99" t="s">
        <v>1118</v>
      </c>
      <c r="D78" s="115" t="s">
        <v>1119</v>
      </c>
      <c r="E78" s="112" t="s">
        <v>312</v>
      </c>
      <c r="F78" s="113" t="s">
        <v>175</v>
      </c>
      <c r="G78" s="113" t="s">
        <v>1120</v>
      </c>
      <c r="H78" s="115" t="s">
        <v>875</v>
      </c>
      <c r="I78" s="99" t="s">
        <v>1121</v>
      </c>
      <c r="J78" s="116">
        <v>150000</v>
      </c>
      <c r="K78" s="116">
        <v>37500</v>
      </c>
      <c r="L78" s="116">
        <v>187500</v>
      </c>
      <c r="M78" s="140"/>
      <c r="N78" s="118">
        <v>145640</v>
      </c>
    </row>
    <row r="79" spans="1:14" customFormat="1" ht="37.5" customHeight="1">
      <c r="A79" s="142" t="s">
        <v>762</v>
      </c>
      <c r="B79" s="10" t="s">
        <v>1122</v>
      </c>
      <c r="C79" s="99" t="s">
        <v>750</v>
      </c>
      <c r="D79" s="115" t="s">
        <v>751</v>
      </c>
      <c r="E79" s="112" t="s">
        <v>312</v>
      </c>
      <c r="F79" s="113" t="s">
        <v>10</v>
      </c>
      <c r="G79" s="113" t="s">
        <v>752</v>
      </c>
      <c r="H79" s="115" t="s">
        <v>1123</v>
      </c>
      <c r="I79" s="99" t="s">
        <v>1124</v>
      </c>
      <c r="J79" s="116">
        <v>60000</v>
      </c>
      <c r="K79" s="116">
        <v>15000</v>
      </c>
      <c r="L79" s="116">
        <f>J79+K79</f>
        <v>75000</v>
      </c>
      <c r="M79" s="112" t="s">
        <v>1125</v>
      </c>
      <c r="N79" s="118">
        <v>75000</v>
      </c>
    </row>
    <row r="80" spans="1:14" customFormat="1" ht="37.5" customHeight="1">
      <c r="A80" s="142" t="s">
        <v>763</v>
      </c>
      <c r="B80" s="10" t="s">
        <v>1126</v>
      </c>
      <c r="C80" s="99" t="s">
        <v>1127</v>
      </c>
      <c r="D80" s="115" t="s">
        <v>1240</v>
      </c>
      <c r="E80" s="112" t="s">
        <v>312</v>
      </c>
      <c r="F80" s="113" t="s">
        <v>10</v>
      </c>
      <c r="G80" s="113" t="s">
        <v>1128</v>
      </c>
      <c r="H80" s="115" t="s">
        <v>1129</v>
      </c>
      <c r="I80" s="99" t="s">
        <v>1130</v>
      </c>
      <c r="J80" s="116">
        <v>196000</v>
      </c>
      <c r="K80" s="116">
        <v>49000</v>
      </c>
      <c r="L80" s="116">
        <v>245000</v>
      </c>
      <c r="M80" s="112" t="s">
        <v>895</v>
      </c>
      <c r="N80" s="118">
        <v>196178.12</v>
      </c>
    </row>
    <row r="81" spans="1:14" customFormat="1" ht="30" customHeight="1">
      <c r="A81" s="142" t="s">
        <v>764</v>
      </c>
      <c r="B81" s="10" t="s">
        <v>766</v>
      </c>
      <c r="C81" s="53" t="s">
        <v>774</v>
      </c>
      <c r="D81" s="10" t="s">
        <v>782</v>
      </c>
      <c r="E81" s="52" t="s">
        <v>312</v>
      </c>
      <c r="F81" s="8" t="s">
        <v>175</v>
      </c>
      <c r="G81" s="8" t="s">
        <v>790</v>
      </c>
      <c r="H81" s="8" t="s">
        <v>794</v>
      </c>
      <c r="I81" s="53" t="s">
        <v>801</v>
      </c>
      <c r="J81" s="11">
        <v>24000</v>
      </c>
      <c r="K81" s="11">
        <v>6000</v>
      </c>
      <c r="L81" s="11">
        <f>J81+K81</f>
        <v>30000</v>
      </c>
      <c r="M81" s="52" t="s">
        <v>12</v>
      </c>
      <c r="N81" s="52" t="s">
        <v>12</v>
      </c>
    </row>
    <row r="82" spans="1:14" customFormat="1" ht="30" customHeight="1">
      <c r="A82" s="158" t="s">
        <v>765</v>
      </c>
      <c r="B82" s="158" t="s">
        <v>767</v>
      </c>
      <c r="C82" s="53" t="s">
        <v>775</v>
      </c>
      <c r="D82" s="158" t="s">
        <v>783</v>
      </c>
      <c r="E82" s="158" t="s">
        <v>312</v>
      </c>
      <c r="F82" s="188" t="s">
        <v>175</v>
      </c>
      <c r="G82" s="188" t="s">
        <v>789</v>
      </c>
      <c r="H82" s="8" t="s">
        <v>794</v>
      </c>
      <c r="I82" s="53" t="s">
        <v>801</v>
      </c>
      <c r="J82" s="11">
        <v>497418</v>
      </c>
      <c r="K82" s="11">
        <v>124354.5</v>
      </c>
      <c r="L82" s="11">
        <f>J82+K82</f>
        <v>621772.5</v>
      </c>
      <c r="M82" s="123" t="s">
        <v>12</v>
      </c>
      <c r="N82" s="44">
        <v>347214.69</v>
      </c>
    </row>
    <row r="83" spans="1:14" customFormat="1" ht="30" customHeight="1">
      <c r="A83" s="184"/>
      <c r="B83" s="184"/>
      <c r="C83" s="122" t="s">
        <v>1167</v>
      </c>
      <c r="D83" s="184"/>
      <c r="E83" s="184"/>
      <c r="F83" s="190"/>
      <c r="G83" s="190"/>
      <c r="H83" s="8" t="s">
        <v>1168</v>
      </c>
      <c r="I83" s="122" t="s">
        <v>918</v>
      </c>
      <c r="J83" s="11"/>
      <c r="K83" s="11"/>
      <c r="L83" s="11"/>
      <c r="M83" s="123"/>
      <c r="N83" s="125"/>
    </row>
    <row r="84" spans="1:14" customFormat="1" ht="37.5" customHeight="1">
      <c r="A84" s="71" t="s">
        <v>808</v>
      </c>
      <c r="B84" s="10" t="s">
        <v>768</v>
      </c>
      <c r="C84" s="53" t="s">
        <v>776</v>
      </c>
      <c r="D84" s="10" t="s">
        <v>784</v>
      </c>
      <c r="E84" s="52" t="s">
        <v>312</v>
      </c>
      <c r="F84" s="8" t="s">
        <v>175</v>
      </c>
      <c r="G84" s="54" t="s">
        <v>547</v>
      </c>
      <c r="H84" s="8" t="s">
        <v>795</v>
      </c>
      <c r="I84" s="53" t="s">
        <v>802</v>
      </c>
      <c r="J84" s="11">
        <v>61000</v>
      </c>
      <c r="K84" s="11">
        <v>15250</v>
      </c>
      <c r="L84" s="11">
        <f t="shared" ref="L84:L99" si="0">J84+K84</f>
        <v>76250</v>
      </c>
      <c r="M84" s="52" t="s">
        <v>12</v>
      </c>
      <c r="N84" s="44">
        <v>0</v>
      </c>
    </row>
    <row r="85" spans="1:14" customFormat="1" ht="44.25" customHeight="1">
      <c r="A85" s="71" t="s">
        <v>809</v>
      </c>
      <c r="B85" s="10" t="s">
        <v>769</v>
      </c>
      <c r="C85" s="53" t="s">
        <v>777</v>
      </c>
      <c r="D85" s="10" t="s">
        <v>785</v>
      </c>
      <c r="E85" s="52" t="s">
        <v>312</v>
      </c>
      <c r="F85" s="8" t="s">
        <v>175</v>
      </c>
      <c r="G85" s="8" t="s">
        <v>669</v>
      </c>
      <c r="H85" s="8" t="s">
        <v>796</v>
      </c>
      <c r="I85" s="53" t="s">
        <v>803</v>
      </c>
      <c r="J85" s="11">
        <v>245695</v>
      </c>
      <c r="K85" s="11">
        <v>61423.75</v>
      </c>
      <c r="L85" s="11">
        <f t="shared" si="0"/>
        <v>307118.75</v>
      </c>
      <c r="M85" s="52" t="s">
        <v>919</v>
      </c>
      <c r="N85" s="44">
        <v>307075.15999999997</v>
      </c>
    </row>
    <row r="86" spans="1:14" customFormat="1" ht="37.5" customHeight="1">
      <c r="A86" s="142" t="s">
        <v>810</v>
      </c>
      <c r="B86" s="10" t="s">
        <v>770</v>
      </c>
      <c r="C86" s="53" t="s">
        <v>778</v>
      </c>
      <c r="D86" s="10" t="s">
        <v>786</v>
      </c>
      <c r="E86" s="52" t="s">
        <v>312</v>
      </c>
      <c r="F86" s="8" t="s">
        <v>175</v>
      </c>
      <c r="G86" s="54" t="s">
        <v>791</v>
      </c>
      <c r="H86" s="8" t="s">
        <v>797</v>
      </c>
      <c r="I86" s="53" t="s">
        <v>804</v>
      </c>
      <c r="J86" s="11">
        <v>77417</v>
      </c>
      <c r="K86" s="11">
        <v>19354.25</v>
      </c>
      <c r="L86" s="11">
        <f t="shared" si="0"/>
        <v>96771.25</v>
      </c>
      <c r="M86" s="52" t="s">
        <v>895</v>
      </c>
      <c r="N86" s="44">
        <v>96771.25</v>
      </c>
    </row>
    <row r="87" spans="1:14" customFormat="1" ht="32.25" customHeight="1">
      <c r="A87" s="142" t="s">
        <v>811</v>
      </c>
      <c r="B87" s="10" t="s">
        <v>771</v>
      </c>
      <c r="C87" s="53" t="s">
        <v>779</v>
      </c>
      <c r="D87" s="10" t="s">
        <v>784</v>
      </c>
      <c r="E87" s="52" t="s">
        <v>312</v>
      </c>
      <c r="F87" s="8" t="s">
        <v>175</v>
      </c>
      <c r="G87" s="8" t="s">
        <v>655</v>
      </c>
      <c r="H87" s="8" t="s">
        <v>798</v>
      </c>
      <c r="I87" s="53" t="s">
        <v>805</v>
      </c>
      <c r="J87" s="11">
        <v>198000</v>
      </c>
      <c r="K87" s="11">
        <v>49500</v>
      </c>
      <c r="L87" s="11">
        <f t="shared" si="0"/>
        <v>247500</v>
      </c>
      <c r="M87" s="71" t="s">
        <v>12</v>
      </c>
      <c r="N87" s="71" t="s">
        <v>12</v>
      </c>
    </row>
    <row r="88" spans="1:14" customFormat="1" ht="30" customHeight="1">
      <c r="A88" s="142" t="s">
        <v>902</v>
      </c>
      <c r="B88" s="10" t="s">
        <v>772</v>
      </c>
      <c r="C88" s="53" t="s">
        <v>780</v>
      </c>
      <c r="D88" s="10" t="s">
        <v>787</v>
      </c>
      <c r="E88" s="52" t="s">
        <v>312</v>
      </c>
      <c r="F88" s="8" t="s">
        <v>175</v>
      </c>
      <c r="G88" s="8" t="s">
        <v>792</v>
      </c>
      <c r="H88" s="8" t="s">
        <v>799</v>
      </c>
      <c r="I88" s="53" t="s">
        <v>806</v>
      </c>
      <c r="J88" s="11">
        <v>158000</v>
      </c>
      <c r="K88" s="11">
        <v>39500</v>
      </c>
      <c r="L88" s="11">
        <f t="shared" si="0"/>
        <v>197500</v>
      </c>
      <c r="M88" s="127" t="s">
        <v>12</v>
      </c>
      <c r="N88" s="127" t="s">
        <v>12</v>
      </c>
    </row>
    <row r="89" spans="1:14" customFormat="1" ht="30" customHeight="1">
      <c r="A89" s="142" t="s">
        <v>917</v>
      </c>
      <c r="B89" s="10" t="s">
        <v>773</v>
      </c>
      <c r="C89" s="53" t="s">
        <v>781</v>
      </c>
      <c r="D89" s="10" t="s">
        <v>788</v>
      </c>
      <c r="E89" s="52" t="s">
        <v>312</v>
      </c>
      <c r="F89" s="8" t="s">
        <v>175</v>
      </c>
      <c r="G89" s="54" t="s">
        <v>793</v>
      </c>
      <c r="H89" s="8" t="s">
        <v>800</v>
      </c>
      <c r="I89" s="53" t="s">
        <v>807</v>
      </c>
      <c r="J89" s="11">
        <v>143967</v>
      </c>
      <c r="K89" s="11">
        <v>35991.75</v>
      </c>
      <c r="L89" s="11">
        <f t="shared" si="0"/>
        <v>179958.75</v>
      </c>
      <c r="M89" s="52" t="s">
        <v>863</v>
      </c>
      <c r="N89" s="44">
        <v>175137.5</v>
      </c>
    </row>
    <row r="90" spans="1:14" customFormat="1" ht="30" customHeight="1">
      <c r="A90" s="142" t="s">
        <v>1198</v>
      </c>
      <c r="B90" s="10" t="s">
        <v>812</v>
      </c>
      <c r="C90" s="53" t="s">
        <v>821</v>
      </c>
      <c r="D90" s="10" t="s">
        <v>829</v>
      </c>
      <c r="E90" s="52" t="s">
        <v>312</v>
      </c>
      <c r="F90" s="8" t="s">
        <v>175</v>
      </c>
      <c r="G90" s="54" t="s">
        <v>463</v>
      </c>
      <c r="H90" s="8" t="s">
        <v>842</v>
      </c>
      <c r="I90" s="55" t="s">
        <v>854</v>
      </c>
      <c r="J90" s="11">
        <v>60800</v>
      </c>
      <c r="K90" s="11">
        <v>15200</v>
      </c>
      <c r="L90" s="11">
        <f t="shared" si="0"/>
        <v>76000</v>
      </c>
      <c r="M90" s="52" t="s">
        <v>12</v>
      </c>
      <c r="N90" s="52" t="s">
        <v>12</v>
      </c>
    </row>
    <row r="91" spans="1:14" customFormat="1" ht="52.5" customHeight="1">
      <c r="A91" s="142" t="s">
        <v>1199</v>
      </c>
      <c r="B91" s="10" t="s">
        <v>813</v>
      </c>
      <c r="C91" s="53" t="s">
        <v>1196</v>
      </c>
      <c r="D91" s="10" t="s">
        <v>830</v>
      </c>
      <c r="E91" s="52" t="s">
        <v>312</v>
      </c>
      <c r="F91" s="8" t="s">
        <v>175</v>
      </c>
      <c r="G91" s="54" t="s">
        <v>420</v>
      </c>
      <c r="H91" s="8" t="s">
        <v>843</v>
      </c>
      <c r="I91" s="53" t="s">
        <v>848</v>
      </c>
      <c r="J91" s="11">
        <v>169409.72</v>
      </c>
      <c r="K91" s="11">
        <v>42352.43</v>
      </c>
      <c r="L91" s="11">
        <f t="shared" si="0"/>
        <v>211762.15</v>
      </c>
      <c r="M91" s="52" t="s">
        <v>12</v>
      </c>
      <c r="N91" s="126" t="s">
        <v>1197</v>
      </c>
    </row>
    <row r="92" spans="1:14" customFormat="1" ht="43.5" customHeight="1">
      <c r="A92" s="142" t="s">
        <v>1200</v>
      </c>
      <c r="B92" s="10" t="s">
        <v>814</v>
      </c>
      <c r="C92" s="53" t="s">
        <v>822</v>
      </c>
      <c r="D92" s="10" t="s">
        <v>784</v>
      </c>
      <c r="E92" s="52" t="s">
        <v>312</v>
      </c>
      <c r="F92" s="8" t="s">
        <v>175</v>
      </c>
      <c r="G92" s="54" t="s">
        <v>838</v>
      </c>
      <c r="H92" s="8" t="s">
        <v>843</v>
      </c>
      <c r="I92" s="53" t="s">
        <v>849</v>
      </c>
      <c r="J92" s="11">
        <v>79500</v>
      </c>
      <c r="K92" s="11">
        <v>19875</v>
      </c>
      <c r="L92" s="11">
        <f t="shared" si="0"/>
        <v>99375</v>
      </c>
      <c r="M92" s="52" t="s">
        <v>918</v>
      </c>
      <c r="N92" s="44">
        <v>0</v>
      </c>
    </row>
    <row r="93" spans="1:14" customFormat="1" ht="30" customHeight="1">
      <c r="A93" s="142" t="s">
        <v>1201</v>
      </c>
      <c r="B93" s="10" t="s">
        <v>815</v>
      </c>
      <c r="C93" s="53" t="s">
        <v>823</v>
      </c>
      <c r="D93" s="10" t="s">
        <v>831</v>
      </c>
      <c r="E93" s="52" t="s">
        <v>312</v>
      </c>
      <c r="F93" s="8" t="s">
        <v>175</v>
      </c>
      <c r="G93" s="54" t="s">
        <v>477</v>
      </c>
      <c r="H93" s="8" t="s">
        <v>844</v>
      </c>
      <c r="I93" s="53" t="s">
        <v>850</v>
      </c>
      <c r="J93" s="11">
        <v>66700</v>
      </c>
      <c r="K93" s="11">
        <v>16675</v>
      </c>
      <c r="L93" s="11">
        <f t="shared" si="0"/>
        <v>83375</v>
      </c>
      <c r="M93" s="71" t="s">
        <v>12</v>
      </c>
      <c r="N93" s="71" t="s">
        <v>12</v>
      </c>
    </row>
    <row r="94" spans="1:14" customFormat="1" ht="30" customHeight="1">
      <c r="A94" s="142" t="s">
        <v>1202</v>
      </c>
      <c r="B94" s="10" t="s">
        <v>816</v>
      </c>
      <c r="C94" s="53" t="s">
        <v>824</v>
      </c>
      <c r="D94" s="10" t="s">
        <v>832</v>
      </c>
      <c r="E94" s="52" t="s">
        <v>312</v>
      </c>
      <c r="F94" s="8" t="s">
        <v>175</v>
      </c>
      <c r="G94" s="54" t="s">
        <v>839</v>
      </c>
      <c r="H94" s="8" t="s">
        <v>844</v>
      </c>
      <c r="I94" s="53" t="s">
        <v>850</v>
      </c>
      <c r="J94" s="11">
        <v>21800</v>
      </c>
      <c r="K94" s="11">
        <v>5450</v>
      </c>
      <c r="L94" s="11">
        <f t="shared" si="0"/>
        <v>27250</v>
      </c>
      <c r="M94" s="71" t="s">
        <v>12</v>
      </c>
      <c r="N94" s="71" t="s">
        <v>12</v>
      </c>
    </row>
    <row r="95" spans="1:14" customFormat="1" ht="30" customHeight="1">
      <c r="A95" s="142" t="s">
        <v>1203</v>
      </c>
      <c r="B95" s="10" t="s">
        <v>817</v>
      </c>
      <c r="C95" s="53" t="s">
        <v>825</v>
      </c>
      <c r="D95" s="10" t="s">
        <v>833</v>
      </c>
      <c r="E95" s="52" t="s">
        <v>312</v>
      </c>
      <c r="F95" s="8" t="s">
        <v>175</v>
      </c>
      <c r="G95" s="54" t="s">
        <v>840</v>
      </c>
      <c r="H95" s="8" t="s">
        <v>844</v>
      </c>
      <c r="I95" s="53" t="s">
        <v>850</v>
      </c>
      <c r="J95" s="11">
        <v>46800.9</v>
      </c>
      <c r="K95" s="11">
        <v>11700.22</v>
      </c>
      <c r="L95" s="11">
        <f t="shared" si="0"/>
        <v>58501.120000000003</v>
      </c>
      <c r="M95" s="71" t="s">
        <v>12</v>
      </c>
      <c r="N95" s="71" t="s">
        <v>12</v>
      </c>
    </row>
    <row r="96" spans="1:14" customFormat="1" ht="30" customHeight="1">
      <c r="A96" s="142" t="s">
        <v>1204</v>
      </c>
      <c r="B96" s="10" t="s">
        <v>818</v>
      </c>
      <c r="C96" s="53" t="s">
        <v>1241</v>
      </c>
      <c r="D96" s="10" t="s">
        <v>834</v>
      </c>
      <c r="E96" s="52" t="s">
        <v>312</v>
      </c>
      <c r="F96" s="8" t="s">
        <v>175</v>
      </c>
      <c r="G96" s="54" t="s">
        <v>417</v>
      </c>
      <c r="H96" s="8" t="s">
        <v>845</v>
      </c>
      <c r="I96" s="53" t="s">
        <v>851</v>
      </c>
      <c r="J96" s="11">
        <v>73015</v>
      </c>
      <c r="K96" s="11">
        <v>18253.75</v>
      </c>
      <c r="L96" s="11">
        <f t="shared" si="0"/>
        <v>91268.75</v>
      </c>
      <c r="M96" s="71" t="s">
        <v>12</v>
      </c>
      <c r="N96" s="71" t="s">
        <v>12</v>
      </c>
    </row>
    <row r="97" spans="1:16" customFormat="1" ht="30" customHeight="1">
      <c r="A97" s="142" t="s">
        <v>1205</v>
      </c>
      <c r="B97" s="10" t="s">
        <v>819</v>
      </c>
      <c r="C97" s="53" t="s">
        <v>826</v>
      </c>
      <c r="D97" s="10" t="s">
        <v>835</v>
      </c>
      <c r="E97" s="52" t="s">
        <v>312</v>
      </c>
      <c r="F97" s="8" t="s">
        <v>175</v>
      </c>
      <c r="G97" s="54" t="s">
        <v>417</v>
      </c>
      <c r="H97" s="8" t="s">
        <v>845</v>
      </c>
      <c r="I97" s="53" t="s">
        <v>851</v>
      </c>
      <c r="J97" s="11">
        <v>186585</v>
      </c>
      <c r="K97" s="11">
        <v>46646.25</v>
      </c>
      <c r="L97" s="11">
        <f t="shared" si="0"/>
        <v>233231.25</v>
      </c>
      <c r="M97" s="71" t="s">
        <v>12</v>
      </c>
      <c r="N97" s="71" t="s">
        <v>12</v>
      </c>
    </row>
    <row r="98" spans="1:16" customFormat="1" ht="30" customHeight="1">
      <c r="A98" s="142" t="s">
        <v>1206</v>
      </c>
      <c r="B98" s="10" t="s">
        <v>1131</v>
      </c>
      <c r="C98" s="53" t="s">
        <v>827</v>
      </c>
      <c r="D98" s="10" t="s">
        <v>836</v>
      </c>
      <c r="E98" s="52" t="s">
        <v>312</v>
      </c>
      <c r="F98" s="8" t="s">
        <v>175</v>
      </c>
      <c r="G98" s="54" t="s">
        <v>473</v>
      </c>
      <c r="H98" s="8" t="s">
        <v>846</v>
      </c>
      <c r="I98" s="53" t="s">
        <v>852</v>
      </c>
      <c r="J98" s="11">
        <v>76500</v>
      </c>
      <c r="K98" s="11">
        <v>19125</v>
      </c>
      <c r="L98" s="11">
        <f t="shared" si="0"/>
        <v>95625</v>
      </c>
      <c r="M98" s="71" t="s">
        <v>12</v>
      </c>
      <c r="N98" s="71" t="s">
        <v>12</v>
      </c>
    </row>
    <row r="99" spans="1:16" customFormat="1" ht="30" customHeight="1">
      <c r="A99" s="142" t="s">
        <v>1207</v>
      </c>
      <c r="B99" s="10" t="s">
        <v>820</v>
      </c>
      <c r="C99" s="59" t="s">
        <v>828</v>
      </c>
      <c r="D99" s="10" t="s">
        <v>837</v>
      </c>
      <c r="E99" s="58" t="s">
        <v>312</v>
      </c>
      <c r="F99" s="8" t="s">
        <v>175</v>
      </c>
      <c r="G99" s="54" t="s">
        <v>841</v>
      </c>
      <c r="H99" s="54" t="s">
        <v>847</v>
      </c>
      <c r="I99" s="59" t="s">
        <v>853</v>
      </c>
      <c r="J99" s="11">
        <v>437498</v>
      </c>
      <c r="K99" s="11">
        <v>109374.5</v>
      </c>
      <c r="L99" s="11">
        <f t="shared" si="0"/>
        <v>546872.5</v>
      </c>
      <c r="M99" s="71" t="s">
        <v>12</v>
      </c>
      <c r="N99" s="71" t="s">
        <v>12</v>
      </c>
    </row>
    <row r="100" spans="1:16" ht="33" customHeight="1">
      <c r="A100" s="142" t="s">
        <v>1208</v>
      </c>
      <c r="B100" s="10" t="s">
        <v>903</v>
      </c>
      <c r="C100" s="59" t="s">
        <v>904</v>
      </c>
      <c r="D100" s="58" t="s">
        <v>905</v>
      </c>
      <c r="E100" s="71" t="s">
        <v>312</v>
      </c>
      <c r="F100" s="8" t="s">
        <v>175</v>
      </c>
      <c r="G100" s="8" t="s">
        <v>906</v>
      </c>
      <c r="H100" s="10" t="s">
        <v>899</v>
      </c>
      <c r="I100" s="10" t="s">
        <v>900</v>
      </c>
      <c r="J100" s="11">
        <v>64500</v>
      </c>
      <c r="K100" s="11">
        <v>16125</v>
      </c>
      <c r="L100" s="11">
        <v>80625</v>
      </c>
      <c r="M100" s="74" t="s">
        <v>12</v>
      </c>
      <c r="N100" s="44">
        <v>0</v>
      </c>
    </row>
    <row r="101" spans="1:16" customFormat="1" ht="42" customHeight="1">
      <c r="A101" s="142" t="s">
        <v>1209</v>
      </c>
      <c r="B101" s="10" t="s">
        <v>907</v>
      </c>
      <c r="C101" s="59" t="s">
        <v>908</v>
      </c>
      <c r="D101" s="10" t="s">
        <v>1242</v>
      </c>
      <c r="E101" s="58" t="s">
        <v>312</v>
      </c>
      <c r="F101" s="8" t="s">
        <v>175</v>
      </c>
      <c r="G101" s="8" t="s">
        <v>909</v>
      </c>
      <c r="H101" s="8" t="s">
        <v>910</v>
      </c>
      <c r="I101" s="55" t="s">
        <v>911</v>
      </c>
      <c r="J101" s="11">
        <v>419823.75</v>
      </c>
      <c r="K101" s="11">
        <f>J101*0.25</f>
        <v>104955.9375</v>
      </c>
      <c r="L101" s="11">
        <f t="shared" ref="L101:L102" si="1">J101+K101</f>
        <v>524779.6875</v>
      </c>
      <c r="M101" s="71" t="s">
        <v>12</v>
      </c>
      <c r="N101" s="44">
        <v>0</v>
      </c>
    </row>
    <row r="102" spans="1:16" customFormat="1" ht="42" customHeight="1">
      <c r="A102" s="10" t="s">
        <v>1210</v>
      </c>
      <c r="B102" s="10" t="s">
        <v>912</v>
      </c>
      <c r="C102" s="59" t="s">
        <v>913</v>
      </c>
      <c r="D102" s="10" t="s">
        <v>905</v>
      </c>
      <c r="E102" s="58" t="s">
        <v>312</v>
      </c>
      <c r="F102" s="8" t="s">
        <v>175</v>
      </c>
      <c r="G102" s="8" t="s">
        <v>914</v>
      </c>
      <c r="H102" s="8" t="s">
        <v>915</v>
      </c>
      <c r="I102" s="55" t="s">
        <v>916</v>
      </c>
      <c r="J102" s="11">
        <v>105000</v>
      </c>
      <c r="K102" s="11">
        <f>J102*0.25</f>
        <v>26250</v>
      </c>
      <c r="L102" s="11">
        <f t="shared" si="1"/>
        <v>131250</v>
      </c>
      <c r="M102" s="132" t="s">
        <v>857</v>
      </c>
      <c r="N102" s="44">
        <v>118125</v>
      </c>
    </row>
    <row r="103" spans="1:16" customFormat="1" ht="42" customHeight="1">
      <c r="A103" s="10" t="s">
        <v>1211</v>
      </c>
      <c r="B103" s="10" t="s">
        <v>1132</v>
      </c>
      <c r="C103" s="72" t="s">
        <v>1133</v>
      </c>
      <c r="D103" s="71" t="s">
        <v>1134</v>
      </c>
      <c r="E103" s="71" t="s">
        <v>312</v>
      </c>
      <c r="F103" s="8" t="s">
        <v>175</v>
      </c>
      <c r="G103" s="8" t="s">
        <v>672</v>
      </c>
      <c r="H103" s="10" t="s">
        <v>1135</v>
      </c>
      <c r="I103" s="10" t="s">
        <v>1136</v>
      </c>
      <c r="J103" s="11">
        <v>159828</v>
      </c>
      <c r="K103" s="11">
        <v>39957</v>
      </c>
      <c r="L103" s="11">
        <v>199785</v>
      </c>
      <c r="M103" s="71" t="s">
        <v>12</v>
      </c>
      <c r="N103" s="71" t="s">
        <v>12</v>
      </c>
    </row>
    <row r="104" spans="1:16" ht="28.5" customHeight="1">
      <c r="A104" s="158" t="s">
        <v>1212</v>
      </c>
      <c r="B104" s="158" t="s">
        <v>1169</v>
      </c>
      <c r="C104" s="122" t="s">
        <v>1170</v>
      </c>
      <c r="D104" s="188" t="s">
        <v>515</v>
      </c>
      <c r="E104" s="158" t="s">
        <v>312</v>
      </c>
      <c r="F104" s="188" t="s">
        <v>175</v>
      </c>
      <c r="G104" s="8" t="s">
        <v>669</v>
      </c>
      <c r="H104" s="8" t="s">
        <v>921</v>
      </c>
      <c r="I104" s="122" t="s">
        <v>1150</v>
      </c>
      <c r="J104" s="11">
        <v>209260</v>
      </c>
      <c r="K104" s="11">
        <v>52315</v>
      </c>
      <c r="L104" s="11">
        <f t="shared" ref="L104" si="2">J104+K104</f>
        <v>261575</v>
      </c>
      <c r="M104" s="123" t="s">
        <v>1171</v>
      </c>
      <c r="N104" s="44">
        <v>261575</v>
      </c>
      <c r="O104" s="145">
        <f>J104+J105</f>
        <v>221355.56</v>
      </c>
      <c r="P104" s="145">
        <f>K104+K105</f>
        <v>55338.89</v>
      </c>
    </row>
    <row r="105" spans="1:16" ht="27.75" customHeight="1">
      <c r="A105" s="184"/>
      <c r="B105" s="184"/>
      <c r="C105" s="122" t="s">
        <v>1172</v>
      </c>
      <c r="D105" s="190"/>
      <c r="E105" s="184"/>
      <c r="F105" s="190"/>
      <c r="G105" s="8" t="s">
        <v>669</v>
      </c>
      <c r="H105" s="8" t="s">
        <v>702</v>
      </c>
      <c r="I105" s="122" t="s">
        <v>1171</v>
      </c>
      <c r="J105" s="11">
        <v>12095.56</v>
      </c>
      <c r="K105" s="11">
        <v>3023.89</v>
      </c>
      <c r="L105" s="11">
        <v>15119.454</v>
      </c>
      <c r="M105" s="123" t="s">
        <v>1171</v>
      </c>
      <c r="N105" s="44">
        <v>15119.45</v>
      </c>
      <c r="O105" s="145">
        <f>L104+L105</f>
        <v>276694.45400000003</v>
      </c>
    </row>
    <row r="106" spans="1:16" ht="26.25" customHeight="1">
      <c r="A106" s="10" t="s">
        <v>1213</v>
      </c>
      <c r="B106" s="10" t="s">
        <v>1173</v>
      </c>
      <c r="C106" s="122" t="s">
        <v>1174</v>
      </c>
      <c r="D106" s="10" t="s">
        <v>1191</v>
      </c>
      <c r="E106" s="123" t="s">
        <v>312</v>
      </c>
      <c r="F106" s="8" t="s">
        <v>175</v>
      </c>
      <c r="G106" s="8" t="s">
        <v>1175</v>
      </c>
      <c r="H106" s="8" t="s">
        <v>1176</v>
      </c>
      <c r="I106" s="122" t="s">
        <v>1154</v>
      </c>
      <c r="J106" s="11">
        <v>65000</v>
      </c>
      <c r="K106" s="11">
        <v>16250</v>
      </c>
      <c r="L106" s="11">
        <v>81250</v>
      </c>
      <c r="M106" s="123" t="s">
        <v>180</v>
      </c>
      <c r="N106" s="44">
        <v>81250</v>
      </c>
    </row>
    <row r="107" spans="1:16" ht="24.75" customHeight="1">
      <c r="A107" s="10" t="s">
        <v>1214</v>
      </c>
      <c r="B107" s="10" t="s">
        <v>1177</v>
      </c>
      <c r="C107" s="122" t="s">
        <v>1178</v>
      </c>
      <c r="D107" s="10" t="s">
        <v>268</v>
      </c>
      <c r="E107" s="123" t="s">
        <v>312</v>
      </c>
      <c r="F107" s="8" t="s">
        <v>175</v>
      </c>
      <c r="G107" s="8" t="s">
        <v>669</v>
      </c>
      <c r="H107" s="8" t="s">
        <v>1247</v>
      </c>
      <c r="I107" s="122" t="s">
        <v>1179</v>
      </c>
      <c r="J107" s="11">
        <v>458505</v>
      </c>
      <c r="K107" s="11">
        <v>114626.25</v>
      </c>
      <c r="L107" s="11">
        <v>573131.25</v>
      </c>
      <c r="M107" s="123" t="s">
        <v>747</v>
      </c>
      <c r="N107" s="44">
        <v>573104.36</v>
      </c>
    </row>
    <row r="108" spans="1:16" ht="27" customHeight="1">
      <c r="A108" s="10" t="s">
        <v>1215</v>
      </c>
      <c r="B108" s="10" t="s">
        <v>1180</v>
      </c>
      <c r="C108" s="122" t="s">
        <v>1181</v>
      </c>
      <c r="D108" s="10" t="s">
        <v>1192</v>
      </c>
      <c r="E108" s="123" t="s">
        <v>312</v>
      </c>
      <c r="F108" s="8" t="s">
        <v>175</v>
      </c>
      <c r="G108" s="8" t="s">
        <v>389</v>
      </c>
      <c r="H108" s="8" t="s">
        <v>1182</v>
      </c>
      <c r="I108" s="122" t="s">
        <v>895</v>
      </c>
      <c r="J108" s="11">
        <v>125000</v>
      </c>
      <c r="K108" s="11">
        <v>31250</v>
      </c>
      <c r="L108" s="11">
        <v>156250</v>
      </c>
      <c r="M108" s="123" t="s">
        <v>12</v>
      </c>
      <c r="N108" s="44">
        <v>114687.5</v>
      </c>
    </row>
    <row r="109" spans="1:16" ht="27" customHeight="1">
      <c r="A109" s="10" t="s">
        <v>1243</v>
      </c>
      <c r="B109" s="10" t="s">
        <v>1183</v>
      </c>
      <c r="C109" s="122" t="s">
        <v>1184</v>
      </c>
      <c r="D109" s="10" t="s">
        <v>1191</v>
      </c>
      <c r="E109" s="123" t="s">
        <v>312</v>
      </c>
      <c r="F109" s="8" t="s">
        <v>175</v>
      </c>
      <c r="G109" s="8" t="s">
        <v>1185</v>
      </c>
      <c r="H109" s="8" t="s">
        <v>1186</v>
      </c>
      <c r="I109" s="122" t="s">
        <v>1187</v>
      </c>
      <c r="J109" s="11">
        <v>72400</v>
      </c>
      <c r="K109" s="11">
        <v>18100</v>
      </c>
      <c r="L109" s="11">
        <v>90500</v>
      </c>
      <c r="M109" s="123" t="s">
        <v>1187</v>
      </c>
      <c r="N109" s="44">
        <v>90500</v>
      </c>
    </row>
    <row r="110" spans="1:16" ht="26.25" customHeight="1">
      <c r="A110" s="10" t="s">
        <v>1244</v>
      </c>
      <c r="B110" s="10" t="s">
        <v>1188</v>
      </c>
      <c r="C110" s="122" t="s">
        <v>1189</v>
      </c>
      <c r="D110" s="10" t="s">
        <v>35</v>
      </c>
      <c r="E110" s="123" t="s">
        <v>312</v>
      </c>
      <c r="F110" s="8" t="s">
        <v>175</v>
      </c>
      <c r="G110" s="8" t="s">
        <v>1248</v>
      </c>
      <c r="H110" s="8" t="s">
        <v>1143</v>
      </c>
      <c r="I110" s="122" t="s">
        <v>1190</v>
      </c>
      <c r="J110" s="11">
        <v>319550</v>
      </c>
      <c r="K110" s="11">
        <v>79887.5</v>
      </c>
      <c r="L110" s="11">
        <v>399437.5</v>
      </c>
      <c r="M110" s="123" t="s">
        <v>12</v>
      </c>
      <c r="N110" s="44">
        <v>0</v>
      </c>
    </row>
    <row r="111" spans="1:16" ht="26.25" customHeight="1">
      <c r="A111" s="10" t="s">
        <v>1245</v>
      </c>
      <c r="B111" s="131" t="s">
        <v>1218</v>
      </c>
      <c r="C111" s="129" t="s">
        <v>1219</v>
      </c>
      <c r="D111" s="131" t="s">
        <v>1220</v>
      </c>
      <c r="E111" s="128" t="s">
        <v>312</v>
      </c>
      <c r="F111" s="130" t="s">
        <v>175</v>
      </c>
      <c r="G111" s="130" t="s">
        <v>678</v>
      </c>
      <c r="H111" s="130" t="s">
        <v>1228</v>
      </c>
      <c r="I111" s="129" t="s">
        <v>1179</v>
      </c>
      <c r="J111" s="136">
        <v>366968.09</v>
      </c>
      <c r="K111" s="136">
        <v>91742.02</v>
      </c>
      <c r="L111" s="136">
        <v>458710.11</v>
      </c>
      <c r="M111" s="127" t="s">
        <v>12</v>
      </c>
      <c r="N111" s="137" t="s">
        <v>12</v>
      </c>
    </row>
    <row r="112" spans="1:16" s="144" customFormat="1" ht="26.25" customHeight="1">
      <c r="A112" s="202" t="s">
        <v>1246</v>
      </c>
      <c r="B112" s="202" t="s">
        <v>1221</v>
      </c>
      <c r="C112" s="201" t="s">
        <v>1249</v>
      </c>
      <c r="D112" s="202" t="s">
        <v>1222</v>
      </c>
      <c r="E112" s="202" t="s">
        <v>312</v>
      </c>
      <c r="F112" s="153" t="s">
        <v>175</v>
      </c>
      <c r="G112" s="113" t="s">
        <v>1223</v>
      </c>
      <c r="H112" s="113" t="s">
        <v>1232</v>
      </c>
      <c r="I112" s="99" t="s">
        <v>1233</v>
      </c>
      <c r="J112" s="116">
        <v>333316</v>
      </c>
      <c r="K112" s="116">
        <f>J112*25%</f>
        <v>83329</v>
      </c>
      <c r="L112" s="116">
        <f>J112+K112</f>
        <v>416645</v>
      </c>
      <c r="M112" s="112" t="s">
        <v>1235</v>
      </c>
      <c r="N112" s="143">
        <v>0</v>
      </c>
    </row>
    <row r="113" spans="1:14" s="144" customFormat="1" ht="43.5" customHeight="1">
      <c r="A113" s="202"/>
      <c r="B113" s="202"/>
      <c r="C113" s="201"/>
      <c r="D113" s="202"/>
      <c r="E113" s="202"/>
      <c r="F113" s="153"/>
      <c r="G113" s="113" t="s">
        <v>1224</v>
      </c>
      <c r="H113" s="115" t="s">
        <v>1236</v>
      </c>
      <c r="I113" s="99" t="s">
        <v>1237</v>
      </c>
      <c r="J113" s="116">
        <v>234240.78</v>
      </c>
      <c r="K113" s="116">
        <f t="shared" ref="K113:K116" si="3">J113*25%</f>
        <v>58560.195</v>
      </c>
      <c r="L113" s="116">
        <f t="shared" ref="L113:L116" si="4">J113+K113</f>
        <v>292800.97499999998</v>
      </c>
      <c r="M113" s="112" t="s">
        <v>12</v>
      </c>
      <c r="N113" s="118">
        <v>80000</v>
      </c>
    </row>
    <row r="114" spans="1:14" s="144" customFormat="1" ht="21" customHeight="1">
      <c r="A114" s="202"/>
      <c r="B114" s="202"/>
      <c r="C114" s="201"/>
      <c r="D114" s="202"/>
      <c r="E114" s="202"/>
      <c r="F114" s="153"/>
      <c r="G114" s="113" t="s">
        <v>1225</v>
      </c>
      <c r="H114" s="115" t="s">
        <v>1238</v>
      </c>
      <c r="I114" s="99" t="s">
        <v>1239</v>
      </c>
      <c r="J114" s="116">
        <v>164038.5</v>
      </c>
      <c r="K114" s="116">
        <f t="shared" si="3"/>
        <v>41009.625</v>
      </c>
      <c r="L114" s="116">
        <f t="shared" si="4"/>
        <v>205048.125</v>
      </c>
      <c r="M114" s="112" t="s">
        <v>12</v>
      </c>
      <c r="N114" s="143">
        <v>80000</v>
      </c>
    </row>
    <row r="115" spans="1:14" s="144" customFormat="1" ht="25.5">
      <c r="A115" s="202"/>
      <c r="B115" s="202"/>
      <c r="C115" s="201"/>
      <c r="D115" s="202"/>
      <c r="E115" s="202"/>
      <c r="F115" s="153"/>
      <c r="G115" s="113" t="s">
        <v>1226</v>
      </c>
      <c r="H115" s="115" t="s">
        <v>122</v>
      </c>
      <c r="I115" s="115" t="s">
        <v>1231</v>
      </c>
      <c r="J115" s="116">
        <v>166687.71</v>
      </c>
      <c r="K115" s="116">
        <f t="shared" si="3"/>
        <v>41671.927499999998</v>
      </c>
      <c r="L115" s="116">
        <f t="shared" si="4"/>
        <v>208359.63749999998</v>
      </c>
      <c r="M115" s="112" t="s">
        <v>12</v>
      </c>
      <c r="N115" s="118">
        <v>99999.16</v>
      </c>
    </row>
    <row r="116" spans="1:14" s="144" customFormat="1" ht="25.5">
      <c r="A116" s="202"/>
      <c r="B116" s="202"/>
      <c r="C116" s="201"/>
      <c r="D116" s="202"/>
      <c r="E116" s="202"/>
      <c r="F116" s="153"/>
      <c r="G116" s="113" t="s">
        <v>1227</v>
      </c>
      <c r="H116" s="115" t="s">
        <v>1229</v>
      </c>
      <c r="I116" s="115" t="s">
        <v>1230</v>
      </c>
      <c r="J116" s="116">
        <v>84276</v>
      </c>
      <c r="K116" s="116">
        <f t="shared" si="3"/>
        <v>21069</v>
      </c>
      <c r="L116" s="116">
        <f t="shared" si="4"/>
        <v>105345</v>
      </c>
      <c r="M116" s="118" t="s">
        <v>12</v>
      </c>
      <c r="N116" s="118">
        <v>31341.33</v>
      </c>
    </row>
  </sheetData>
  <mergeCells count="86">
    <mergeCell ref="G82:G83"/>
    <mergeCell ref="A104:A105"/>
    <mergeCell ref="B104:B105"/>
    <mergeCell ref="D104:D105"/>
    <mergeCell ref="E104:E105"/>
    <mergeCell ref="F104:F105"/>
    <mergeCell ref="A82:A83"/>
    <mergeCell ref="B82:B83"/>
    <mergeCell ref="D82:D83"/>
    <mergeCell ref="E82:E83"/>
    <mergeCell ref="F82:F83"/>
    <mergeCell ref="G70:G71"/>
    <mergeCell ref="G45:G46"/>
    <mergeCell ref="A60:A61"/>
    <mergeCell ref="B60:B61"/>
    <mergeCell ref="D60:D61"/>
    <mergeCell ref="E60:E61"/>
    <mergeCell ref="F60:F61"/>
    <mergeCell ref="G60:G61"/>
    <mergeCell ref="A45:A46"/>
    <mergeCell ref="B45:B46"/>
    <mergeCell ref="D45:D46"/>
    <mergeCell ref="E45:E46"/>
    <mergeCell ref="F45:F46"/>
    <mergeCell ref="B67:B68"/>
    <mergeCell ref="B70:B71"/>
    <mergeCell ref="D70:D71"/>
    <mergeCell ref="E70:E71"/>
    <mergeCell ref="F70:F71"/>
    <mergeCell ref="D67:D68"/>
    <mergeCell ref="E67:E68"/>
    <mergeCell ref="F67:F68"/>
    <mergeCell ref="G48:G49"/>
    <mergeCell ref="G67:G68"/>
    <mergeCell ref="I48:I49"/>
    <mergeCell ref="A48:A49"/>
    <mergeCell ref="A50:A52"/>
    <mergeCell ref="B50:B52"/>
    <mergeCell ref="D50:D52"/>
    <mergeCell ref="E50:E52"/>
    <mergeCell ref="F50:F52"/>
    <mergeCell ref="G50:G52"/>
    <mergeCell ref="B48:B49"/>
    <mergeCell ref="D48:D49"/>
    <mergeCell ref="E48:E49"/>
    <mergeCell ref="F48:F49"/>
    <mergeCell ref="G39:G40"/>
    <mergeCell ref="B41:B42"/>
    <mergeCell ref="D41:D42"/>
    <mergeCell ref="E41:E42"/>
    <mergeCell ref="F41:F42"/>
    <mergeCell ref="G41:G42"/>
    <mergeCell ref="I29:I30"/>
    <mergeCell ref="B32:B33"/>
    <mergeCell ref="D32:D33"/>
    <mergeCell ref="E32:E33"/>
    <mergeCell ref="F32:F33"/>
    <mergeCell ref="G32:G33"/>
    <mergeCell ref="B29:B30"/>
    <mergeCell ref="D29:D30"/>
    <mergeCell ref="E29:E30"/>
    <mergeCell ref="F29:F30"/>
    <mergeCell ref="G29:G30"/>
    <mergeCell ref="A1:N1"/>
    <mergeCell ref="A7:A8"/>
    <mergeCell ref="B7:B8"/>
    <mergeCell ref="D7:D8"/>
    <mergeCell ref="E7:E8"/>
    <mergeCell ref="F7:F8"/>
    <mergeCell ref="G7:G8"/>
    <mergeCell ref="C112:C116"/>
    <mergeCell ref="D112:D116"/>
    <mergeCell ref="E112:E116"/>
    <mergeCell ref="F112:F116"/>
    <mergeCell ref="A29:A30"/>
    <mergeCell ref="A70:A71"/>
    <mergeCell ref="A112:A116"/>
    <mergeCell ref="B112:B116"/>
    <mergeCell ref="A32:A33"/>
    <mergeCell ref="A39:A40"/>
    <mergeCell ref="B39:B40"/>
    <mergeCell ref="D39:D40"/>
    <mergeCell ref="E39:E40"/>
    <mergeCell ref="F39:F40"/>
    <mergeCell ref="A41:A42"/>
    <mergeCell ref="A67:A68"/>
  </mergeCells>
  <phoneticPr fontId="2" type="noConversion"/>
  <pageMargins left="0.7" right="0.7" top="0.75" bottom="0.75" header="0.3" footer="0.3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9"/>
  <sheetViews>
    <sheetView topLeftCell="A55" workbookViewId="0">
      <selection activeCell="C64" sqref="C64"/>
    </sheetView>
  </sheetViews>
  <sheetFormatPr defaultRowHeight="15"/>
  <cols>
    <col min="1" max="1" width="4.28515625" customWidth="1"/>
    <col min="2" max="2" width="9.28515625" customWidth="1"/>
    <col min="3" max="3" width="38.5703125" customWidth="1"/>
    <col min="4" max="4" width="13" customWidth="1"/>
    <col min="5" max="5" width="13" style="16" customWidth="1"/>
    <col min="6" max="6" width="32.85546875" customWidth="1"/>
    <col min="7" max="7" width="7" style="21" customWidth="1"/>
    <col min="8" max="8" width="9.85546875" bestFit="1" customWidth="1"/>
    <col min="10" max="10" width="9.85546875" bestFit="1" customWidth="1"/>
    <col min="11" max="12" width="10.28515625" customWidth="1"/>
  </cols>
  <sheetData>
    <row r="1" spans="1:12" ht="19.5" customHeight="1">
      <c r="A1" s="156" t="s">
        <v>638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3" customFormat="1" ht="75.75" customHeight="1">
      <c r="A2" s="35" t="s">
        <v>51</v>
      </c>
      <c r="B2" s="35" t="s">
        <v>0</v>
      </c>
      <c r="C2" s="35" t="s">
        <v>414</v>
      </c>
      <c r="D2" s="35" t="s">
        <v>2</v>
      </c>
      <c r="E2" s="35" t="s">
        <v>3</v>
      </c>
      <c r="F2" s="35" t="s">
        <v>4</v>
      </c>
      <c r="G2" s="46" t="s">
        <v>426</v>
      </c>
      <c r="H2" s="36" t="s">
        <v>427</v>
      </c>
      <c r="I2" s="36" t="s">
        <v>33</v>
      </c>
      <c r="J2" s="36" t="s">
        <v>428</v>
      </c>
      <c r="K2" s="35" t="s">
        <v>632</v>
      </c>
      <c r="L2" s="35" t="s">
        <v>7</v>
      </c>
    </row>
    <row r="3" spans="1:12" s="4" customFormat="1" ht="26.25" customHeight="1">
      <c r="A3" s="13" t="s">
        <v>53</v>
      </c>
      <c r="B3" s="10" t="s">
        <v>415</v>
      </c>
      <c r="C3" s="8" t="s">
        <v>416</v>
      </c>
      <c r="D3" s="13" t="s">
        <v>422</v>
      </c>
      <c r="E3" s="8" t="s">
        <v>175</v>
      </c>
      <c r="F3" s="8" t="s">
        <v>417</v>
      </c>
      <c r="G3" s="37">
        <v>3</v>
      </c>
      <c r="H3" s="11">
        <v>32490</v>
      </c>
      <c r="I3" s="11">
        <v>1635</v>
      </c>
      <c r="J3" s="11">
        <v>34125</v>
      </c>
      <c r="K3" s="47">
        <v>43565</v>
      </c>
      <c r="L3" s="44">
        <v>34125</v>
      </c>
    </row>
    <row r="4" spans="1:12" s="4" customFormat="1" ht="25.5" customHeight="1">
      <c r="A4" s="37" t="s">
        <v>55</v>
      </c>
      <c r="B4" s="10" t="s">
        <v>418</v>
      </c>
      <c r="C4" s="8" t="s">
        <v>419</v>
      </c>
      <c r="D4" s="13" t="s">
        <v>421</v>
      </c>
      <c r="E4" s="8" t="s">
        <v>175</v>
      </c>
      <c r="F4" s="8" t="s">
        <v>420</v>
      </c>
      <c r="G4" s="37">
        <v>17</v>
      </c>
      <c r="H4" s="11">
        <v>41983.8</v>
      </c>
      <c r="I4" s="11">
        <v>10144.929999999998</v>
      </c>
      <c r="J4" s="11">
        <v>52128.73</v>
      </c>
      <c r="K4" s="37" t="s">
        <v>794</v>
      </c>
      <c r="L4" s="44">
        <v>52128.73</v>
      </c>
    </row>
    <row r="5" spans="1:12" s="4" customFormat="1" ht="78" customHeight="1">
      <c r="A5" s="37" t="s">
        <v>56</v>
      </c>
      <c r="B5" s="10" t="s">
        <v>423</v>
      </c>
      <c r="C5" s="8" t="s">
        <v>424</v>
      </c>
      <c r="D5" s="13" t="s">
        <v>425</v>
      </c>
      <c r="E5" s="8" t="s">
        <v>175</v>
      </c>
      <c r="F5" s="8" t="s">
        <v>442</v>
      </c>
      <c r="G5" s="37">
        <v>8</v>
      </c>
      <c r="H5" s="11">
        <v>39707.799999999996</v>
      </c>
      <c r="I5" s="11">
        <v>9926.9499999999989</v>
      </c>
      <c r="J5" s="11">
        <v>49634.75</v>
      </c>
      <c r="K5" s="37" t="s">
        <v>857</v>
      </c>
      <c r="L5" s="44">
        <v>49634.75</v>
      </c>
    </row>
    <row r="6" spans="1:12" s="4" customFormat="1" ht="24" customHeight="1">
      <c r="A6" s="37" t="s">
        <v>57</v>
      </c>
      <c r="B6" s="10" t="s">
        <v>429</v>
      </c>
      <c r="C6" s="8" t="s">
        <v>430</v>
      </c>
      <c r="D6" s="13" t="s">
        <v>113</v>
      </c>
      <c r="E6" s="8" t="s">
        <v>175</v>
      </c>
      <c r="F6" s="12" t="s">
        <v>431</v>
      </c>
      <c r="G6" s="37">
        <v>4</v>
      </c>
      <c r="H6" s="11">
        <v>28560</v>
      </c>
      <c r="I6" s="11">
        <v>7140</v>
      </c>
      <c r="J6" s="11">
        <v>35700</v>
      </c>
      <c r="K6" s="37" t="s">
        <v>48</v>
      </c>
      <c r="L6" s="44">
        <v>35700</v>
      </c>
    </row>
    <row r="7" spans="1:12" s="4" customFormat="1" ht="33" customHeight="1">
      <c r="A7" s="37" t="s">
        <v>58</v>
      </c>
      <c r="B7" s="10" t="s">
        <v>432</v>
      </c>
      <c r="C7" s="8" t="s">
        <v>433</v>
      </c>
      <c r="D7" s="13" t="s">
        <v>434</v>
      </c>
      <c r="E7" s="8" t="s">
        <v>175</v>
      </c>
      <c r="F7" s="8" t="s">
        <v>435</v>
      </c>
      <c r="G7" s="37">
        <v>2</v>
      </c>
      <c r="H7" s="11">
        <v>6826.4</v>
      </c>
      <c r="I7" s="11">
        <v>1706.6</v>
      </c>
      <c r="J7" s="11">
        <v>8533</v>
      </c>
      <c r="K7" s="37" t="s">
        <v>217</v>
      </c>
      <c r="L7" s="44">
        <f>[1]List1!$N$5</f>
        <v>3625</v>
      </c>
    </row>
    <row r="8" spans="1:12" s="4" customFormat="1" ht="80.25" customHeight="1">
      <c r="A8" s="37" t="s">
        <v>59</v>
      </c>
      <c r="B8" s="10" t="s">
        <v>436</v>
      </c>
      <c r="C8" s="8" t="s">
        <v>437</v>
      </c>
      <c r="D8" s="13" t="s">
        <v>438</v>
      </c>
      <c r="E8" s="8" t="s">
        <v>175</v>
      </c>
      <c r="F8" s="8" t="s">
        <v>443</v>
      </c>
      <c r="G8" s="37">
        <v>12</v>
      </c>
      <c r="H8" s="11">
        <v>54237.61</v>
      </c>
      <c r="I8" s="11">
        <v>11434.41</v>
      </c>
      <c r="J8" s="11">
        <v>65672.01999999999</v>
      </c>
      <c r="K8" s="37" t="s">
        <v>858</v>
      </c>
      <c r="L8" s="44">
        <v>65672.01999999999</v>
      </c>
    </row>
    <row r="9" spans="1:12" s="4" customFormat="1" ht="30" customHeight="1">
      <c r="A9" s="37" t="s">
        <v>60</v>
      </c>
      <c r="B9" s="10" t="s">
        <v>439</v>
      </c>
      <c r="C9" s="8" t="s">
        <v>440</v>
      </c>
      <c r="D9" s="13" t="s">
        <v>441</v>
      </c>
      <c r="E9" s="8" t="s">
        <v>175</v>
      </c>
      <c r="F9" s="8" t="s">
        <v>444</v>
      </c>
      <c r="G9" s="37">
        <v>2</v>
      </c>
      <c r="H9" s="11">
        <v>11515</v>
      </c>
      <c r="I9" s="11">
        <v>2878.75</v>
      </c>
      <c r="J9" s="11">
        <v>14393.75</v>
      </c>
      <c r="K9" s="37" t="s">
        <v>859</v>
      </c>
      <c r="L9" s="44">
        <v>14393.75</v>
      </c>
    </row>
    <row r="10" spans="1:12" s="4" customFormat="1" ht="93.75" customHeight="1">
      <c r="A10" s="37" t="s">
        <v>61</v>
      </c>
      <c r="B10" s="10" t="s">
        <v>445</v>
      </c>
      <c r="C10" s="8" t="s">
        <v>446</v>
      </c>
      <c r="D10" s="13" t="s">
        <v>447</v>
      </c>
      <c r="E10" s="8" t="s">
        <v>175</v>
      </c>
      <c r="F10" s="8" t="s">
        <v>683</v>
      </c>
      <c r="G10" s="37">
        <v>21</v>
      </c>
      <c r="H10" s="11">
        <v>28586.49</v>
      </c>
      <c r="I10" s="11">
        <v>6842.4000000000005</v>
      </c>
      <c r="J10" s="11">
        <v>35428.890000000007</v>
      </c>
      <c r="K10" s="37" t="s">
        <v>720</v>
      </c>
      <c r="L10" s="44">
        <v>35428.89</v>
      </c>
    </row>
    <row r="11" spans="1:12" s="4" customFormat="1" ht="26.25" customHeight="1">
      <c r="A11" s="37" t="s">
        <v>54</v>
      </c>
      <c r="B11" s="10" t="s">
        <v>448</v>
      </c>
      <c r="C11" s="8" t="s">
        <v>449</v>
      </c>
      <c r="D11" s="13" t="s">
        <v>450</v>
      </c>
      <c r="E11" s="8" t="s">
        <v>175</v>
      </c>
      <c r="F11" s="12" t="s">
        <v>451</v>
      </c>
      <c r="G11" s="37">
        <v>11</v>
      </c>
      <c r="H11" s="11">
        <v>43340</v>
      </c>
      <c r="I11" s="11">
        <v>10834.989999999998</v>
      </c>
      <c r="J11" s="11">
        <v>54174.99</v>
      </c>
      <c r="K11" s="37" t="s">
        <v>860</v>
      </c>
      <c r="L11" s="44">
        <v>54174.99</v>
      </c>
    </row>
    <row r="12" spans="1:12" s="4" customFormat="1" ht="33" customHeight="1">
      <c r="A12" s="37" t="s">
        <v>62</v>
      </c>
      <c r="B12" s="10" t="s">
        <v>432</v>
      </c>
      <c r="C12" s="8" t="s">
        <v>433</v>
      </c>
      <c r="D12" s="13" t="s">
        <v>452</v>
      </c>
      <c r="E12" s="8" t="s">
        <v>175</v>
      </c>
      <c r="F12" s="8" t="s">
        <v>435</v>
      </c>
      <c r="G12" s="37">
        <v>2</v>
      </c>
      <c r="H12" s="11">
        <v>6826.4</v>
      </c>
      <c r="I12" s="11">
        <v>1706.6</v>
      </c>
      <c r="J12" s="11">
        <v>8533</v>
      </c>
      <c r="K12" s="37" t="s">
        <v>217</v>
      </c>
      <c r="L12" s="44">
        <v>8533</v>
      </c>
    </row>
    <row r="13" spans="1:12" s="4" customFormat="1" ht="31.5" customHeight="1">
      <c r="A13" s="37" t="s">
        <v>63</v>
      </c>
      <c r="B13" s="10" t="s">
        <v>156</v>
      </c>
      <c r="C13" s="8" t="s">
        <v>453</v>
      </c>
      <c r="D13" s="13" t="s">
        <v>454</v>
      </c>
      <c r="E13" s="8" t="s">
        <v>175</v>
      </c>
      <c r="F13" s="8" t="s">
        <v>455</v>
      </c>
      <c r="G13" s="37">
        <v>18</v>
      </c>
      <c r="H13" s="11">
        <v>7978.8999999999978</v>
      </c>
      <c r="I13" s="11">
        <v>1994.7299999999996</v>
      </c>
      <c r="J13" s="11">
        <v>9973.630000000001</v>
      </c>
      <c r="K13" s="37" t="s">
        <v>861</v>
      </c>
      <c r="L13" s="44">
        <v>9973.6299999999992</v>
      </c>
    </row>
    <row r="14" spans="1:12" s="4" customFormat="1" ht="32.25" customHeight="1">
      <c r="A14" s="37" t="s">
        <v>64</v>
      </c>
      <c r="B14" s="10" t="s">
        <v>251</v>
      </c>
      <c r="C14" s="8" t="s">
        <v>456</v>
      </c>
      <c r="D14" s="13" t="s">
        <v>270</v>
      </c>
      <c r="E14" s="8" t="s">
        <v>175</v>
      </c>
      <c r="F14" s="8" t="s">
        <v>457</v>
      </c>
      <c r="G14" s="37">
        <v>5</v>
      </c>
      <c r="H14" s="11">
        <v>24700</v>
      </c>
      <c r="I14" s="11">
        <v>6175</v>
      </c>
      <c r="J14" s="11">
        <v>30875</v>
      </c>
      <c r="K14" s="37" t="s">
        <v>862</v>
      </c>
      <c r="L14" s="44">
        <v>30875</v>
      </c>
    </row>
    <row r="15" spans="1:12" ht="30" customHeight="1">
      <c r="A15" s="37" t="s">
        <v>65</v>
      </c>
      <c r="B15" s="10" t="s">
        <v>460</v>
      </c>
      <c r="C15" s="8" t="s">
        <v>461</v>
      </c>
      <c r="D15" s="19" t="s">
        <v>462</v>
      </c>
      <c r="E15" s="8" t="s">
        <v>175</v>
      </c>
      <c r="F15" s="12" t="s">
        <v>463</v>
      </c>
      <c r="G15" s="37">
        <v>11</v>
      </c>
      <c r="H15" s="11">
        <v>19900</v>
      </c>
      <c r="I15" s="11">
        <v>4975</v>
      </c>
      <c r="J15" s="11">
        <v>24875</v>
      </c>
      <c r="K15" s="37" t="s">
        <v>795</v>
      </c>
      <c r="L15" s="44">
        <v>24875</v>
      </c>
    </row>
    <row r="16" spans="1:12" ht="30" customHeight="1">
      <c r="A16" s="37" t="s">
        <v>66</v>
      </c>
      <c r="B16" s="10" t="s">
        <v>160</v>
      </c>
      <c r="C16" s="8" t="s">
        <v>166</v>
      </c>
      <c r="D16" s="19" t="s">
        <v>172</v>
      </c>
      <c r="E16" s="8" t="s">
        <v>175</v>
      </c>
      <c r="F16" s="8" t="s">
        <v>417</v>
      </c>
      <c r="G16" s="37">
        <v>32</v>
      </c>
      <c r="H16" s="11">
        <v>160315</v>
      </c>
      <c r="I16" s="11">
        <v>43543.75</v>
      </c>
      <c r="J16" s="11">
        <v>217718.75</v>
      </c>
      <c r="K16" s="37" t="s">
        <v>863</v>
      </c>
      <c r="L16" s="44">
        <v>217718.75</v>
      </c>
    </row>
    <row r="17" spans="1:12" ht="33.75" customHeight="1">
      <c r="A17" s="37" t="s">
        <v>67</v>
      </c>
      <c r="B17" s="10" t="s">
        <v>464</v>
      </c>
      <c r="C17" s="8" t="s">
        <v>194</v>
      </c>
      <c r="D17" s="19" t="s">
        <v>204</v>
      </c>
      <c r="E17" s="8" t="s">
        <v>175</v>
      </c>
      <c r="F17" s="8" t="s">
        <v>465</v>
      </c>
      <c r="G17" s="37">
        <v>5</v>
      </c>
      <c r="H17" s="11">
        <v>54541.15</v>
      </c>
      <c r="I17" s="11">
        <v>0</v>
      </c>
      <c r="J17" s="11">
        <v>54541.15</v>
      </c>
      <c r="K17" s="37" t="s">
        <v>864</v>
      </c>
      <c r="L17" s="44">
        <v>54541.15</v>
      </c>
    </row>
    <row r="18" spans="1:12" ht="42.75" customHeight="1">
      <c r="A18" s="37" t="s">
        <v>68</v>
      </c>
      <c r="B18" s="10" t="s">
        <v>466</v>
      </c>
      <c r="C18" s="8" t="s">
        <v>467</v>
      </c>
      <c r="D18" s="19" t="s">
        <v>468</v>
      </c>
      <c r="E18" s="8" t="s">
        <v>175</v>
      </c>
      <c r="F18" s="8" t="s">
        <v>469</v>
      </c>
      <c r="G18" s="37">
        <v>6</v>
      </c>
      <c r="H18" s="11">
        <v>48059.42</v>
      </c>
      <c r="I18" s="11">
        <v>8614.86</v>
      </c>
      <c r="J18" s="11">
        <v>56674.28</v>
      </c>
      <c r="K18" s="37" t="s">
        <v>742</v>
      </c>
      <c r="L18" s="44">
        <v>56674.28</v>
      </c>
    </row>
    <row r="19" spans="1:12" ht="25.5" customHeight="1">
      <c r="A19" s="37" t="s">
        <v>69</v>
      </c>
      <c r="B19" s="10" t="s">
        <v>470</v>
      </c>
      <c r="C19" s="8" t="s">
        <v>471</v>
      </c>
      <c r="D19" s="19" t="s">
        <v>472</v>
      </c>
      <c r="E19" s="8" t="s">
        <v>175</v>
      </c>
      <c r="F19" s="12" t="s">
        <v>473</v>
      </c>
      <c r="G19" s="37">
        <v>17</v>
      </c>
      <c r="H19" s="11">
        <v>65280</v>
      </c>
      <c r="I19" s="11">
        <v>16320</v>
      </c>
      <c r="J19" s="11">
        <v>81600</v>
      </c>
      <c r="K19" s="37" t="s">
        <v>865</v>
      </c>
      <c r="L19" s="44">
        <v>81600</v>
      </c>
    </row>
    <row r="20" spans="1:12" ht="25.5">
      <c r="A20" s="37" t="s">
        <v>70</v>
      </c>
      <c r="B20" s="10" t="s">
        <v>474</v>
      </c>
      <c r="C20" s="8" t="s">
        <v>475</v>
      </c>
      <c r="D20" s="19" t="s">
        <v>476</v>
      </c>
      <c r="E20" s="8" t="s">
        <v>175</v>
      </c>
      <c r="F20" s="8" t="s">
        <v>477</v>
      </c>
      <c r="G20" s="37">
        <v>22</v>
      </c>
      <c r="H20" s="11">
        <v>47700</v>
      </c>
      <c r="I20" s="11">
        <v>300</v>
      </c>
      <c r="J20" s="11">
        <v>48000</v>
      </c>
      <c r="K20" s="37" t="s">
        <v>866</v>
      </c>
      <c r="L20" s="44">
        <v>48000</v>
      </c>
    </row>
    <row r="21" spans="1:12" ht="70.5" customHeight="1">
      <c r="A21" s="37" t="s">
        <v>71</v>
      </c>
      <c r="B21" s="10" t="s">
        <v>478</v>
      </c>
      <c r="C21" s="8" t="s">
        <v>684</v>
      </c>
      <c r="D21" s="18" t="s">
        <v>479</v>
      </c>
      <c r="E21" s="8" t="s">
        <v>175</v>
      </c>
      <c r="F21" s="8" t="s">
        <v>480</v>
      </c>
      <c r="G21" s="37">
        <v>30</v>
      </c>
      <c r="H21" s="11">
        <v>21720.400000000009</v>
      </c>
      <c r="I21" s="11">
        <v>5056.1000000000013</v>
      </c>
      <c r="J21" s="11">
        <v>26776.5</v>
      </c>
      <c r="K21" s="37" t="s">
        <v>867</v>
      </c>
      <c r="L21" s="44">
        <v>26776.5</v>
      </c>
    </row>
    <row r="22" spans="1:12" ht="28.5" customHeight="1">
      <c r="A22" s="37" t="s">
        <v>72</v>
      </c>
      <c r="B22" s="10" t="s">
        <v>481</v>
      </c>
      <c r="C22" s="8" t="s">
        <v>482</v>
      </c>
      <c r="D22" s="19" t="s">
        <v>293</v>
      </c>
      <c r="E22" s="8" t="s">
        <v>175</v>
      </c>
      <c r="F22" s="12" t="s">
        <v>483</v>
      </c>
      <c r="G22" s="37">
        <v>1</v>
      </c>
      <c r="H22" s="11">
        <v>31196.32</v>
      </c>
      <c r="I22" s="11">
        <v>7799.08</v>
      </c>
      <c r="J22" s="11">
        <v>38995.4</v>
      </c>
      <c r="K22" s="37" t="s">
        <v>614</v>
      </c>
      <c r="L22" s="44">
        <v>38995.4</v>
      </c>
    </row>
    <row r="23" spans="1:12" ht="46.5" customHeight="1">
      <c r="A23" s="37" t="s">
        <v>134</v>
      </c>
      <c r="B23" s="10" t="s">
        <v>484</v>
      </c>
      <c r="C23" s="8" t="s">
        <v>485</v>
      </c>
      <c r="D23" s="18" t="s">
        <v>486</v>
      </c>
      <c r="E23" s="8" t="s">
        <v>175</v>
      </c>
      <c r="F23" s="8" t="s">
        <v>488</v>
      </c>
      <c r="G23" s="37">
        <v>4</v>
      </c>
      <c r="H23" s="11">
        <v>9951</v>
      </c>
      <c r="I23" s="11">
        <v>2487.75</v>
      </c>
      <c r="J23" s="11">
        <v>12438.75</v>
      </c>
      <c r="K23" s="37" t="s">
        <v>615</v>
      </c>
      <c r="L23" s="44">
        <v>12438.75</v>
      </c>
    </row>
    <row r="24" spans="1:12" ht="42.75" customHeight="1">
      <c r="A24" s="37" t="s">
        <v>135</v>
      </c>
      <c r="B24" s="10" t="s">
        <v>489</v>
      </c>
      <c r="C24" s="8" t="s">
        <v>490</v>
      </c>
      <c r="D24" s="19" t="s">
        <v>491</v>
      </c>
      <c r="E24" s="8" t="s">
        <v>175</v>
      </c>
      <c r="F24" s="8" t="s">
        <v>492</v>
      </c>
      <c r="G24" s="37">
        <v>28</v>
      </c>
      <c r="H24" s="11">
        <v>37477.439999999995</v>
      </c>
      <c r="I24" s="11">
        <v>8625.6500000000015</v>
      </c>
      <c r="J24" s="11">
        <v>46103.09</v>
      </c>
      <c r="K24" s="37" t="s">
        <v>868</v>
      </c>
      <c r="L24" s="44">
        <v>46103.09</v>
      </c>
    </row>
    <row r="25" spans="1:12" ht="25.5">
      <c r="A25" s="37" t="s">
        <v>136</v>
      </c>
      <c r="B25" s="10" t="s">
        <v>493</v>
      </c>
      <c r="C25" s="8" t="s">
        <v>494</v>
      </c>
      <c r="D25" s="19" t="s">
        <v>495</v>
      </c>
      <c r="E25" s="8" t="s">
        <v>175</v>
      </c>
      <c r="F25" s="8" t="s">
        <v>496</v>
      </c>
      <c r="G25" s="37">
        <v>2</v>
      </c>
      <c r="H25" s="11">
        <v>7242.8</v>
      </c>
      <c r="I25" s="11">
        <v>1810.7</v>
      </c>
      <c r="J25" s="11">
        <v>9053.5</v>
      </c>
      <c r="K25" s="37" t="s">
        <v>869</v>
      </c>
      <c r="L25" s="44">
        <v>9053.5</v>
      </c>
    </row>
    <row r="26" spans="1:12" ht="25.5">
      <c r="A26" s="37" t="s">
        <v>137</v>
      </c>
      <c r="B26" s="10" t="s">
        <v>497</v>
      </c>
      <c r="C26" s="8" t="s">
        <v>498</v>
      </c>
      <c r="D26" s="19" t="s">
        <v>499</v>
      </c>
      <c r="E26" s="8" t="s">
        <v>175</v>
      </c>
      <c r="F26" s="12" t="s">
        <v>487</v>
      </c>
      <c r="G26" s="37">
        <v>2</v>
      </c>
      <c r="H26" s="11">
        <v>60000</v>
      </c>
      <c r="I26" s="11">
        <v>15000</v>
      </c>
      <c r="J26" s="11">
        <v>75000</v>
      </c>
      <c r="K26" s="37" t="s">
        <v>616</v>
      </c>
      <c r="L26" s="44">
        <v>75000</v>
      </c>
    </row>
    <row r="27" spans="1:12" ht="38.25">
      <c r="A27" s="37" t="s">
        <v>138</v>
      </c>
      <c r="B27" s="10" t="s">
        <v>500</v>
      </c>
      <c r="C27" s="8" t="s">
        <v>501</v>
      </c>
      <c r="D27" s="19" t="s">
        <v>502</v>
      </c>
      <c r="E27" s="8" t="s">
        <v>175</v>
      </c>
      <c r="F27" s="8" t="s">
        <v>503</v>
      </c>
      <c r="G27" s="37">
        <v>3</v>
      </c>
      <c r="H27" s="11">
        <v>15199.46</v>
      </c>
      <c r="I27" s="11">
        <v>3799.87</v>
      </c>
      <c r="J27" s="11">
        <v>18999.330000000002</v>
      </c>
      <c r="K27" s="37" t="s">
        <v>121</v>
      </c>
      <c r="L27" s="44">
        <v>18999.330000000002</v>
      </c>
    </row>
    <row r="28" spans="1:12" ht="25.5">
      <c r="A28" s="37" t="s">
        <v>139</v>
      </c>
      <c r="B28" s="10" t="s">
        <v>224</v>
      </c>
      <c r="C28" s="8" t="s">
        <v>233</v>
      </c>
      <c r="D28" s="19" t="s">
        <v>238</v>
      </c>
      <c r="E28" s="8" t="s">
        <v>175</v>
      </c>
      <c r="F28" s="8" t="s">
        <v>504</v>
      </c>
      <c r="G28" s="37">
        <v>9</v>
      </c>
      <c r="H28" s="11">
        <v>21932</v>
      </c>
      <c r="I28" s="11">
        <v>5483</v>
      </c>
      <c r="J28" s="11">
        <v>27415</v>
      </c>
      <c r="K28" s="37" t="s">
        <v>870</v>
      </c>
      <c r="L28" s="44">
        <v>27415</v>
      </c>
    </row>
    <row r="29" spans="1:12" ht="38.25">
      <c r="A29" s="37" t="s">
        <v>140</v>
      </c>
      <c r="B29" s="10" t="s">
        <v>505</v>
      </c>
      <c r="C29" s="8" t="s">
        <v>508</v>
      </c>
      <c r="D29" s="19" t="s">
        <v>506</v>
      </c>
      <c r="E29" s="8" t="s">
        <v>175</v>
      </c>
      <c r="F29" s="8" t="s">
        <v>507</v>
      </c>
      <c r="G29" s="37">
        <v>1</v>
      </c>
      <c r="H29" s="11">
        <v>30000</v>
      </c>
      <c r="I29" s="11">
        <v>0</v>
      </c>
      <c r="J29" s="11">
        <v>30000</v>
      </c>
      <c r="K29" s="37" t="s">
        <v>617</v>
      </c>
      <c r="L29" s="44">
        <v>30000</v>
      </c>
    </row>
    <row r="30" spans="1:12" ht="38.25">
      <c r="A30" s="37" t="s">
        <v>141</v>
      </c>
      <c r="B30" s="10" t="s">
        <v>509</v>
      </c>
      <c r="C30" s="8" t="s">
        <v>510</v>
      </c>
      <c r="D30" s="19" t="s">
        <v>511</v>
      </c>
      <c r="E30" s="8" t="s">
        <v>175</v>
      </c>
      <c r="F30" s="12" t="s">
        <v>512</v>
      </c>
      <c r="G30" s="37">
        <v>5</v>
      </c>
      <c r="H30" s="11">
        <v>48600</v>
      </c>
      <c r="I30" s="11">
        <v>11050</v>
      </c>
      <c r="J30" s="11">
        <v>59650</v>
      </c>
      <c r="K30" s="37" t="s">
        <v>871</v>
      </c>
      <c r="L30" s="44">
        <v>59650</v>
      </c>
    </row>
    <row r="31" spans="1:12" ht="25.5">
      <c r="A31" s="37" t="s">
        <v>142</v>
      </c>
      <c r="B31" s="10" t="s">
        <v>513</v>
      </c>
      <c r="C31" s="8" t="s">
        <v>514</v>
      </c>
      <c r="D31" s="19" t="s">
        <v>515</v>
      </c>
      <c r="E31" s="8" t="s">
        <v>175</v>
      </c>
      <c r="F31" s="8" t="s">
        <v>516</v>
      </c>
      <c r="G31" s="37">
        <v>1</v>
      </c>
      <c r="H31" s="11">
        <v>62497</v>
      </c>
      <c r="I31" s="11">
        <v>15624.25</v>
      </c>
      <c r="J31" s="11">
        <v>78121.25</v>
      </c>
      <c r="K31" s="37" t="s">
        <v>618</v>
      </c>
      <c r="L31" s="44">
        <v>78121.25</v>
      </c>
    </row>
    <row r="32" spans="1:12" ht="25.5">
      <c r="A32" s="37" t="s">
        <v>143</v>
      </c>
      <c r="B32" s="10" t="s">
        <v>517</v>
      </c>
      <c r="C32" s="8" t="s">
        <v>872</v>
      </c>
      <c r="D32" s="19" t="s">
        <v>518</v>
      </c>
      <c r="E32" s="8" t="s">
        <v>175</v>
      </c>
      <c r="F32" s="8" t="s">
        <v>519</v>
      </c>
      <c r="G32" s="37">
        <v>1</v>
      </c>
      <c r="H32" s="11">
        <v>20053.599999999999</v>
      </c>
      <c r="I32" s="11">
        <v>5013.3999999999996</v>
      </c>
      <c r="J32" s="11">
        <v>25067</v>
      </c>
      <c r="K32" s="37" t="s">
        <v>873</v>
      </c>
      <c r="L32" s="44">
        <v>25067</v>
      </c>
    </row>
    <row r="33" spans="1:12" ht="25.5">
      <c r="A33" s="37" t="s">
        <v>144</v>
      </c>
      <c r="B33" s="10" t="s">
        <v>184</v>
      </c>
      <c r="C33" s="8" t="s">
        <v>194</v>
      </c>
      <c r="D33" s="19" t="s">
        <v>204</v>
      </c>
      <c r="E33" s="8" t="s">
        <v>175</v>
      </c>
      <c r="F33" s="12" t="s">
        <v>521</v>
      </c>
      <c r="G33" s="37">
        <v>4</v>
      </c>
      <c r="H33" s="11">
        <v>59000.479999999996</v>
      </c>
      <c r="I33" s="11">
        <v>0</v>
      </c>
      <c r="J33" s="11">
        <v>59000.479999999996</v>
      </c>
      <c r="K33" s="37" t="s">
        <v>874</v>
      </c>
      <c r="L33" s="44">
        <v>59000.480000000003</v>
      </c>
    </row>
    <row r="34" spans="1:12" ht="29.25" customHeight="1">
      <c r="A34" s="37" t="s">
        <v>145</v>
      </c>
      <c r="B34" s="10" t="s">
        <v>253</v>
      </c>
      <c r="C34" s="8" t="s">
        <v>522</v>
      </c>
      <c r="D34" s="18" t="s">
        <v>523</v>
      </c>
      <c r="E34" s="8" t="s">
        <v>175</v>
      </c>
      <c r="F34" s="8" t="s">
        <v>524</v>
      </c>
      <c r="G34" s="37">
        <v>3</v>
      </c>
      <c r="H34" s="11">
        <v>8028.82</v>
      </c>
      <c r="I34" s="11">
        <v>2007.23</v>
      </c>
      <c r="J34" s="11">
        <v>10036.049999999999</v>
      </c>
      <c r="K34" s="37" t="s">
        <v>875</v>
      </c>
      <c r="L34" s="44">
        <v>10036.049999999999</v>
      </c>
    </row>
    <row r="35" spans="1:12" ht="29.25" customHeight="1">
      <c r="A35" s="37" t="s">
        <v>146</v>
      </c>
      <c r="B35" s="10" t="s">
        <v>525</v>
      </c>
      <c r="C35" s="8" t="s">
        <v>526</v>
      </c>
      <c r="D35" s="19" t="s">
        <v>527</v>
      </c>
      <c r="E35" s="8" t="s">
        <v>175</v>
      </c>
      <c r="F35" s="8" t="s">
        <v>528</v>
      </c>
      <c r="G35" s="37">
        <v>1</v>
      </c>
      <c r="H35" s="11">
        <v>48900</v>
      </c>
      <c r="I35" s="11">
        <v>12225</v>
      </c>
      <c r="J35" s="11">
        <v>61125</v>
      </c>
      <c r="K35" s="37" t="s">
        <v>243</v>
      </c>
      <c r="L35" s="44">
        <v>61125</v>
      </c>
    </row>
    <row r="36" spans="1:12" ht="42.75" customHeight="1">
      <c r="A36" s="37" t="s">
        <v>147</v>
      </c>
      <c r="B36" s="10" t="s">
        <v>529</v>
      </c>
      <c r="C36" s="8" t="s">
        <v>535</v>
      </c>
      <c r="D36" s="19" t="s">
        <v>49</v>
      </c>
      <c r="E36" s="8" t="s">
        <v>175</v>
      </c>
      <c r="F36" s="8" t="s">
        <v>531</v>
      </c>
      <c r="G36" s="37">
        <v>1</v>
      </c>
      <c r="H36" s="11">
        <v>67500</v>
      </c>
      <c r="I36" s="11">
        <v>16875</v>
      </c>
      <c r="J36" s="11">
        <v>84375</v>
      </c>
      <c r="K36" s="37" t="s">
        <v>619</v>
      </c>
      <c r="L36" s="44">
        <v>84375</v>
      </c>
    </row>
    <row r="37" spans="1:12" ht="32.25" customHeight="1">
      <c r="A37" s="37" t="s">
        <v>148</v>
      </c>
      <c r="B37" s="10" t="s">
        <v>532</v>
      </c>
      <c r="C37" s="8" t="s">
        <v>533</v>
      </c>
      <c r="D37" s="19" t="s">
        <v>238</v>
      </c>
      <c r="E37" s="8" t="s">
        <v>175</v>
      </c>
      <c r="F37" s="12" t="s">
        <v>534</v>
      </c>
      <c r="G37" s="37">
        <v>1</v>
      </c>
      <c r="H37" s="11">
        <v>29000</v>
      </c>
      <c r="I37" s="11">
        <v>7250</v>
      </c>
      <c r="J37" s="11">
        <v>36250</v>
      </c>
      <c r="K37" s="37" t="s">
        <v>620</v>
      </c>
      <c r="L37" s="44">
        <v>36250</v>
      </c>
    </row>
    <row r="38" spans="1:12" ht="33" customHeight="1">
      <c r="A38" s="37" t="s">
        <v>149</v>
      </c>
      <c r="B38" s="10" t="s">
        <v>520</v>
      </c>
      <c r="C38" s="8" t="s">
        <v>530</v>
      </c>
      <c r="D38" s="19" t="s">
        <v>536</v>
      </c>
      <c r="E38" s="8" t="s">
        <v>175</v>
      </c>
      <c r="F38" s="8" t="s">
        <v>537</v>
      </c>
      <c r="G38" s="37">
        <v>1</v>
      </c>
      <c r="H38" s="11">
        <v>38000</v>
      </c>
      <c r="I38" s="11">
        <v>9500</v>
      </c>
      <c r="J38" s="11">
        <v>47500</v>
      </c>
      <c r="K38" s="37" t="s">
        <v>621</v>
      </c>
      <c r="L38" s="44">
        <v>47500</v>
      </c>
    </row>
    <row r="39" spans="1:12" ht="31.5" customHeight="1">
      <c r="A39" s="37" t="s">
        <v>150</v>
      </c>
      <c r="B39" s="10" t="s">
        <v>538</v>
      </c>
      <c r="C39" s="8" t="s">
        <v>539</v>
      </c>
      <c r="D39" s="19" t="s">
        <v>212</v>
      </c>
      <c r="E39" s="8" t="s">
        <v>175</v>
      </c>
      <c r="F39" s="8" t="s">
        <v>537</v>
      </c>
      <c r="G39" s="37">
        <v>1</v>
      </c>
      <c r="H39" s="11">
        <v>20000</v>
      </c>
      <c r="I39" s="11">
        <v>5000</v>
      </c>
      <c r="J39" s="11">
        <v>25000</v>
      </c>
      <c r="K39" s="37" t="s">
        <v>621</v>
      </c>
      <c r="L39" s="44">
        <v>25000</v>
      </c>
    </row>
    <row r="40" spans="1:12" ht="25.5">
      <c r="A40" s="37" t="s">
        <v>151</v>
      </c>
      <c r="B40" s="10" t="s">
        <v>540</v>
      </c>
      <c r="C40" s="8" t="s">
        <v>541</v>
      </c>
      <c r="D40" s="19" t="s">
        <v>212</v>
      </c>
      <c r="E40" s="8" t="s">
        <v>175</v>
      </c>
      <c r="F40" s="8" t="s">
        <v>537</v>
      </c>
      <c r="G40" s="37">
        <v>1</v>
      </c>
      <c r="H40" s="11">
        <v>28000</v>
      </c>
      <c r="I40" s="11">
        <v>7000</v>
      </c>
      <c r="J40" s="11">
        <v>35000</v>
      </c>
      <c r="K40" s="37" t="s">
        <v>621</v>
      </c>
      <c r="L40" s="44">
        <v>35000</v>
      </c>
    </row>
    <row r="41" spans="1:12" ht="44.25" customHeight="1">
      <c r="A41" s="37" t="s">
        <v>152</v>
      </c>
      <c r="B41" s="10" t="s">
        <v>542</v>
      </c>
      <c r="C41" s="8" t="s">
        <v>543</v>
      </c>
      <c r="D41" s="19" t="s">
        <v>212</v>
      </c>
      <c r="E41" s="8" t="s">
        <v>175</v>
      </c>
      <c r="F41" s="12" t="s">
        <v>544</v>
      </c>
      <c r="G41" s="37">
        <v>1</v>
      </c>
      <c r="H41" s="11">
        <v>37400</v>
      </c>
      <c r="I41" s="11">
        <v>9350</v>
      </c>
      <c r="J41" s="11">
        <v>46750</v>
      </c>
      <c r="K41" s="37" t="s">
        <v>622</v>
      </c>
      <c r="L41" s="44">
        <v>46750</v>
      </c>
    </row>
    <row r="42" spans="1:12" ht="43.5" customHeight="1">
      <c r="A42" s="37" t="s">
        <v>153</v>
      </c>
      <c r="B42" s="10" t="s">
        <v>545</v>
      </c>
      <c r="C42" s="8" t="s">
        <v>546</v>
      </c>
      <c r="D42" s="19" t="s">
        <v>212</v>
      </c>
      <c r="E42" s="8" t="s">
        <v>175</v>
      </c>
      <c r="F42" s="8" t="s">
        <v>547</v>
      </c>
      <c r="G42" s="37">
        <v>1</v>
      </c>
      <c r="H42" s="11">
        <v>23000</v>
      </c>
      <c r="I42" s="11">
        <v>5750</v>
      </c>
      <c r="J42" s="11">
        <v>28750</v>
      </c>
      <c r="K42" s="37" t="s">
        <v>622</v>
      </c>
      <c r="L42" s="44">
        <v>28750</v>
      </c>
    </row>
    <row r="43" spans="1:12" ht="44.25" customHeight="1">
      <c r="A43" s="37" t="s">
        <v>154</v>
      </c>
      <c r="B43" s="10" t="s">
        <v>548</v>
      </c>
      <c r="C43" s="8" t="s">
        <v>549</v>
      </c>
      <c r="D43" s="19" t="s">
        <v>212</v>
      </c>
      <c r="E43" s="8" t="s">
        <v>175</v>
      </c>
      <c r="F43" s="8" t="s">
        <v>547</v>
      </c>
      <c r="G43" s="37">
        <v>1</v>
      </c>
      <c r="H43" s="11">
        <v>42000</v>
      </c>
      <c r="I43" s="11">
        <v>10500</v>
      </c>
      <c r="J43" s="11">
        <v>52500</v>
      </c>
      <c r="K43" s="37" t="s">
        <v>622</v>
      </c>
      <c r="L43" s="44">
        <v>52500</v>
      </c>
    </row>
    <row r="44" spans="1:12" ht="31.5" customHeight="1">
      <c r="A44" s="37" t="s">
        <v>155</v>
      </c>
      <c r="B44" s="10" t="s">
        <v>551</v>
      </c>
      <c r="C44" s="8" t="s">
        <v>552</v>
      </c>
      <c r="D44" s="19" t="s">
        <v>212</v>
      </c>
      <c r="E44" s="8" t="s">
        <v>175</v>
      </c>
      <c r="F44" s="8" t="s">
        <v>553</v>
      </c>
      <c r="G44" s="37">
        <v>1</v>
      </c>
      <c r="H44" s="11">
        <v>49900</v>
      </c>
      <c r="I44" s="11">
        <v>12475</v>
      </c>
      <c r="J44" s="11">
        <v>62375</v>
      </c>
      <c r="K44" s="37" t="s">
        <v>122</v>
      </c>
      <c r="L44" s="44">
        <v>62375</v>
      </c>
    </row>
    <row r="45" spans="1:12" ht="35.25" customHeight="1">
      <c r="A45" s="37" t="s">
        <v>349</v>
      </c>
      <c r="B45" s="10" t="s">
        <v>554</v>
      </c>
      <c r="C45" s="8" t="s">
        <v>555</v>
      </c>
      <c r="D45" s="19" t="s">
        <v>212</v>
      </c>
      <c r="E45" s="8" t="s">
        <v>175</v>
      </c>
      <c r="F45" s="8" t="s">
        <v>553</v>
      </c>
      <c r="G45" s="37">
        <v>1</v>
      </c>
      <c r="H45" s="11">
        <v>44900</v>
      </c>
      <c r="I45" s="11">
        <v>11225</v>
      </c>
      <c r="J45" s="11">
        <v>56125</v>
      </c>
      <c r="K45" s="37" t="s">
        <v>122</v>
      </c>
      <c r="L45" s="44">
        <v>56125</v>
      </c>
    </row>
    <row r="46" spans="1:12" ht="32.25" customHeight="1">
      <c r="A46" s="37" t="s">
        <v>458</v>
      </c>
      <c r="B46" s="10" t="s">
        <v>556</v>
      </c>
      <c r="C46" s="8" t="s">
        <v>557</v>
      </c>
      <c r="D46" s="19" t="s">
        <v>558</v>
      </c>
      <c r="E46" s="8" t="s">
        <v>175</v>
      </c>
      <c r="F46" s="8" t="s">
        <v>559</v>
      </c>
      <c r="G46" s="37">
        <v>1</v>
      </c>
      <c r="H46" s="11">
        <v>47730</v>
      </c>
      <c r="I46" s="11">
        <v>11932.5</v>
      </c>
      <c r="J46" s="11">
        <v>59662.5</v>
      </c>
      <c r="K46" s="37" t="s">
        <v>623</v>
      </c>
      <c r="L46" s="44">
        <v>59662.5</v>
      </c>
    </row>
    <row r="47" spans="1:12" ht="30.75" customHeight="1">
      <c r="A47" s="37" t="s">
        <v>459</v>
      </c>
      <c r="B47" s="10" t="s">
        <v>560</v>
      </c>
      <c r="C47" s="8" t="s">
        <v>561</v>
      </c>
      <c r="D47" s="19" t="s">
        <v>562</v>
      </c>
      <c r="E47" s="8" t="s">
        <v>175</v>
      </c>
      <c r="F47" s="8" t="s">
        <v>563</v>
      </c>
      <c r="G47" s="37">
        <v>1</v>
      </c>
      <c r="H47" s="11">
        <v>46000</v>
      </c>
      <c r="I47" s="11">
        <v>11500</v>
      </c>
      <c r="J47" s="11">
        <v>57500</v>
      </c>
      <c r="K47" s="37" t="s">
        <v>618</v>
      </c>
      <c r="L47" s="44">
        <v>57500</v>
      </c>
    </row>
    <row r="48" spans="1:12" ht="31.5" customHeight="1">
      <c r="A48" s="37" t="s">
        <v>550</v>
      </c>
      <c r="B48" s="10" t="s">
        <v>570</v>
      </c>
      <c r="C48" s="8" t="s">
        <v>571</v>
      </c>
      <c r="D48" s="19" t="s">
        <v>572</v>
      </c>
      <c r="E48" s="8" t="s">
        <v>175</v>
      </c>
      <c r="F48" s="8" t="s">
        <v>573</v>
      </c>
      <c r="G48" s="37">
        <v>1</v>
      </c>
      <c r="H48" s="11">
        <v>68532.08</v>
      </c>
      <c r="I48" s="11">
        <v>17133.02</v>
      </c>
      <c r="J48" s="11">
        <v>85665.1</v>
      </c>
      <c r="K48" s="37" t="s">
        <v>624</v>
      </c>
      <c r="L48" s="44">
        <v>85665.1</v>
      </c>
    </row>
    <row r="49" spans="1:12" ht="28.5" customHeight="1">
      <c r="A49" s="37" t="s">
        <v>564</v>
      </c>
      <c r="B49" s="10" t="s">
        <v>625</v>
      </c>
      <c r="C49" s="8" t="s">
        <v>574</v>
      </c>
      <c r="D49" s="19" t="s">
        <v>212</v>
      </c>
      <c r="E49" s="8" t="s">
        <v>175</v>
      </c>
      <c r="F49" s="8" t="s">
        <v>544</v>
      </c>
      <c r="G49" s="37">
        <v>1</v>
      </c>
      <c r="H49" s="11">
        <v>62400</v>
      </c>
      <c r="I49" s="11">
        <v>15600</v>
      </c>
      <c r="J49" s="11">
        <v>78000</v>
      </c>
      <c r="K49" s="37" t="s">
        <v>179</v>
      </c>
      <c r="L49" s="44">
        <v>78000</v>
      </c>
    </row>
    <row r="50" spans="1:12" ht="26.25" customHeight="1">
      <c r="A50" s="37" t="s">
        <v>565</v>
      </c>
      <c r="B50" s="10" t="s">
        <v>575</v>
      </c>
      <c r="C50" s="8" t="s">
        <v>576</v>
      </c>
      <c r="D50" s="19" t="s">
        <v>212</v>
      </c>
      <c r="E50" s="8" t="s">
        <v>175</v>
      </c>
      <c r="F50" s="8" t="s">
        <v>577</v>
      </c>
      <c r="G50" s="37">
        <v>1</v>
      </c>
      <c r="H50" s="11">
        <v>45250</v>
      </c>
      <c r="I50" s="11">
        <v>11312.5</v>
      </c>
      <c r="J50" s="11">
        <v>56562.5</v>
      </c>
      <c r="K50" s="37" t="s">
        <v>626</v>
      </c>
      <c r="L50" s="44">
        <v>56562.5</v>
      </c>
    </row>
    <row r="51" spans="1:12" ht="29.25" customHeight="1">
      <c r="A51" s="37" t="s">
        <v>566</v>
      </c>
      <c r="B51" s="10" t="s">
        <v>578</v>
      </c>
      <c r="C51" s="8" t="s">
        <v>579</v>
      </c>
      <c r="D51" s="19" t="s">
        <v>35</v>
      </c>
      <c r="E51" s="8" t="s">
        <v>175</v>
      </c>
      <c r="F51" s="8" t="s">
        <v>580</v>
      </c>
      <c r="G51" s="37">
        <v>1</v>
      </c>
      <c r="H51" s="11">
        <v>37500</v>
      </c>
      <c r="I51" s="11">
        <v>9375</v>
      </c>
      <c r="J51" s="11">
        <v>46875</v>
      </c>
      <c r="K51" s="37" t="s">
        <v>627</v>
      </c>
      <c r="L51" s="44">
        <v>46875</v>
      </c>
    </row>
    <row r="52" spans="1:12" ht="43.5" customHeight="1">
      <c r="A52" s="37" t="s">
        <v>567</v>
      </c>
      <c r="B52" s="10" t="s">
        <v>581</v>
      </c>
      <c r="C52" s="8" t="s">
        <v>582</v>
      </c>
      <c r="D52" s="19" t="s">
        <v>47</v>
      </c>
      <c r="E52" s="8" t="s">
        <v>175</v>
      </c>
      <c r="F52" s="8" t="s">
        <v>544</v>
      </c>
      <c r="G52" s="37">
        <v>1</v>
      </c>
      <c r="H52" s="11">
        <v>28400</v>
      </c>
      <c r="I52" s="11">
        <v>7100</v>
      </c>
      <c r="J52" s="11">
        <v>35500</v>
      </c>
      <c r="K52" s="56" t="s">
        <v>873</v>
      </c>
      <c r="L52" s="44">
        <v>35500</v>
      </c>
    </row>
    <row r="53" spans="1:12" ht="30.75" customHeight="1">
      <c r="A53" s="37" t="s">
        <v>568</v>
      </c>
      <c r="B53" s="10" t="s">
        <v>588</v>
      </c>
      <c r="C53" s="8" t="s">
        <v>589</v>
      </c>
      <c r="D53" s="39" t="s">
        <v>590</v>
      </c>
      <c r="E53" s="8" t="s">
        <v>175</v>
      </c>
      <c r="F53" s="8" t="s">
        <v>591</v>
      </c>
      <c r="G53" s="37">
        <v>1</v>
      </c>
      <c r="H53" s="11">
        <v>40635</v>
      </c>
      <c r="I53" s="11">
        <v>10158.75</v>
      </c>
      <c r="J53" s="11">
        <v>50793.75</v>
      </c>
      <c r="K53" s="37" t="s">
        <v>215</v>
      </c>
      <c r="L53" s="44">
        <v>50793.75</v>
      </c>
    </row>
    <row r="54" spans="1:12" ht="30" customHeight="1">
      <c r="A54" s="37" t="s">
        <v>569</v>
      </c>
      <c r="B54" s="10" t="s">
        <v>628</v>
      </c>
      <c r="C54" s="8" t="s">
        <v>592</v>
      </c>
      <c r="D54" s="19" t="s">
        <v>212</v>
      </c>
      <c r="E54" s="8" t="s">
        <v>175</v>
      </c>
      <c r="F54" s="8" t="s">
        <v>547</v>
      </c>
      <c r="G54" s="37">
        <v>1</v>
      </c>
      <c r="H54" s="11">
        <v>34600</v>
      </c>
      <c r="I54" s="11">
        <v>8650</v>
      </c>
      <c r="J54" s="11">
        <v>43250</v>
      </c>
      <c r="K54" s="37" t="s">
        <v>629</v>
      </c>
      <c r="L54" s="44">
        <v>43250</v>
      </c>
    </row>
    <row r="55" spans="1:12" ht="27.75" customHeight="1">
      <c r="A55" s="37" t="s">
        <v>583</v>
      </c>
      <c r="B55" s="10" t="s">
        <v>593</v>
      </c>
      <c r="C55" s="8" t="s">
        <v>594</v>
      </c>
      <c r="D55" s="19" t="s">
        <v>269</v>
      </c>
      <c r="E55" s="8" t="s">
        <v>175</v>
      </c>
      <c r="F55" s="8" t="s">
        <v>573</v>
      </c>
      <c r="G55" s="37">
        <v>1</v>
      </c>
      <c r="H55" s="11">
        <v>66809.34</v>
      </c>
      <c r="I55" s="11">
        <v>16702.34</v>
      </c>
      <c r="J55" s="11">
        <v>83511.679999999993</v>
      </c>
      <c r="K55" s="37" t="s">
        <v>630</v>
      </c>
      <c r="L55" s="44">
        <v>83511.679999999993</v>
      </c>
    </row>
    <row r="56" spans="1:12" ht="42.75" customHeight="1">
      <c r="A56" s="37" t="s">
        <v>584</v>
      </c>
      <c r="B56" s="10" t="s">
        <v>595</v>
      </c>
      <c r="C56" s="8" t="s">
        <v>596</v>
      </c>
      <c r="D56" s="19" t="s">
        <v>240</v>
      </c>
      <c r="E56" s="8" t="s">
        <v>175</v>
      </c>
      <c r="F56" s="8" t="s">
        <v>537</v>
      </c>
      <c r="G56" s="37">
        <v>1</v>
      </c>
      <c r="H56" s="11">
        <v>29200</v>
      </c>
      <c r="I56" s="11">
        <v>7300</v>
      </c>
      <c r="J56" s="11">
        <v>36500</v>
      </c>
      <c r="K56" s="56" t="s">
        <v>893</v>
      </c>
      <c r="L56" s="44">
        <v>36500</v>
      </c>
    </row>
    <row r="57" spans="1:12" ht="43.5" customHeight="1">
      <c r="A57" s="37" t="s">
        <v>585</v>
      </c>
      <c r="B57" s="10" t="s">
        <v>598</v>
      </c>
      <c r="C57" s="8" t="s">
        <v>597</v>
      </c>
      <c r="D57" s="19" t="s">
        <v>599</v>
      </c>
      <c r="E57" s="8" t="s">
        <v>175</v>
      </c>
      <c r="F57" s="8" t="s">
        <v>600</v>
      </c>
      <c r="G57" s="37">
        <v>1</v>
      </c>
      <c r="H57" s="11">
        <v>57932</v>
      </c>
      <c r="I57" s="11">
        <v>14483</v>
      </c>
      <c r="J57" s="11">
        <v>72415</v>
      </c>
      <c r="K57" s="37" t="s">
        <v>617</v>
      </c>
      <c r="L57" s="44">
        <v>72415</v>
      </c>
    </row>
    <row r="58" spans="1:12" ht="30.75" customHeight="1">
      <c r="A58" s="37" t="s">
        <v>586</v>
      </c>
      <c r="B58" s="10" t="s">
        <v>601</v>
      </c>
      <c r="C58" s="8" t="s">
        <v>602</v>
      </c>
      <c r="D58" s="19" t="s">
        <v>212</v>
      </c>
      <c r="E58" s="8" t="s">
        <v>175</v>
      </c>
      <c r="F58" s="8" t="s">
        <v>577</v>
      </c>
      <c r="G58" s="37">
        <v>1</v>
      </c>
      <c r="H58" s="11">
        <v>20800</v>
      </c>
      <c r="I58" s="11">
        <v>5200</v>
      </c>
      <c r="J58" s="11">
        <v>26000</v>
      </c>
      <c r="K58" s="47" t="s">
        <v>626</v>
      </c>
      <c r="L58" s="44">
        <v>26000</v>
      </c>
    </row>
    <row r="59" spans="1:12" ht="27" customHeight="1">
      <c r="A59" s="37" t="s">
        <v>587</v>
      </c>
      <c r="B59" s="10" t="s">
        <v>603</v>
      </c>
      <c r="C59" s="8" t="s">
        <v>604</v>
      </c>
      <c r="D59" s="19" t="s">
        <v>212</v>
      </c>
      <c r="E59" s="8" t="s">
        <v>175</v>
      </c>
      <c r="F59" s="8" t="s">
        <v>577</v>
      </c>
      <c r="G59" s="37">
        <v>1</v>
      </c>
      <c r="H59" s="11">
        <v>20450</v>
      </c>
      <c r="I59" s="11">
        <v>5112.5</v>
      </c>
      <c r="J59" s="11">
        <v>25562.5</v>
      </c>
      <c r="K59" s="37" t="s">
        <v>631</v>
      </c>
      <c r="L59" s="44">
        <v>25562.5</v>
      </c>
    </row>
    <row r="60" spans="1:12" ht="27" customHeight="1">
      <c r="A60" s="52" t="s">
        <v>755</v>
      </c>
      <c r="B60" s="10" t="s">
        <v>855</v>
      </c>
      <c r="C60" s="8" t="s">
        <v>856</v>
      </c>
      <c r="D60" s="52" t="s">
        <v>515</v>
      </c>
      <c r="E60" s="8" t="s">
        <v>175</v>
      </c>
      <c r="F60" s="8" t="s">
        <v>669</v>
      </c>
      <c r="G60" s="52">
        <v>1</v>
      </c>
      <c r="H60" s="11">
        <v>31403.5</v>
      </c>
      <c r="I60" s="11">
        <v>7850.88</v>
      </c>
      <c r="J60" s="11">
        <v>39254.379999999997</v>
      </c>
      <c r="K60" s="47" t="s">
        <v>881</v>
      </c>
      <c r="L60" s="44">
        <v>39254.379999999997</v>
      </c>
    </row>
    <row r="61" spans="1:12" ht="27" customHeight="1">
      <c r="A61" s="52" t="s">
        <v>756</v>
      </c>
      <c r="B61" s="10" t="s">
        <v>876</v>
      </c>
      <c r="C61" s="8" t="s">
        <v>877</v>
      </c>
      <c r="D61" s="56" t="s">
        <v>878</v>
      </c>
      <c r="E61" s="8" t="s">
        <v>175</v>
      </c>
      <c r="F61" s="8" t="s">
        <v>879</v>
      </c>
      <c r="G61" s="52">
        <v>1</v>
      </c>
      <c r="H61" s="11">
        <v>12966.93</v>
      </c>
      <c r="I61" s="11">
        <v>3241.73</v>
      </c>
      <c r="J61" s="11">
        <v>16208.66</v>
      </c>
      <c r="K61" s="52" t="s">
        <v>880</v>
      </c>
      <c r="L61" s="44">
        <v>16208.66</v>
      </c>
    </row>
    <row r="62" spans="1:12" ht="27" customHeight="1">
      <c r="A62" s="52" t="s">
        <v>757</v>
      </c>
      <c r="B62" s="10" t="s">
        <v>883</v>
      </c>
      <c r="C62" s="8" t="s">
        <v>884</v>
      </c>
      <c r="D62" s="56" t="s">
        <v>886</v>
      </c>
      <c r="E62" s="8" t="s">
        <v>175</v>
      </c>
      <c r="F62" s="8" t="s">
        <v>885</v>
      </c>
      <c r="G62" s="52">
        <v>4</v>
      </c>
      <c r="H62" s="11">
        <v>29089.08</v>
      </c>
      <c r="I62" s="11">
        <v>7253.7800000000007</v>
      </c>
      <c r="J62" s="11">
        <v>36342.86</v>
      </c>
      <c r="K62" s="52" t="s">
        <v>882</v>
      </c>
      <c r="L62" s="44">
        <v>36342.86</v>
      </c>
    </row>
    <row r="63" spans="1:12" ht="27" customHeight="1">
      <c r="A63" s="56" t="s">
        <v>758</v>
      </c>
      <c r="B63" s="10" t="s">
        <v>188</v>
      </c>
      <c r="C63" s="8" t="s">
        <v>198</v>
      </c>
      <c r="D63" s="56" t="s">
        <v>208</v>
      </c>
      <c r="E63" s="8" t="s">
        <v>175</v>
      </c>
      <c r="F63" s="8" t="s">
        <v>887</v>
      </c>
      <c r="G63" s="56">
        <v>2</v>
      </c>
      <c r="H63" s="11">
        <v>8650</v>
      </c>
      <c r="I63" s="11">
        <v>2162.5</v>
      </c>
      <c r="J63" s="11">
        <v>10812.5</v>
      </c>
      <c r="K63" s="56" t="s">
        <v>888</v>
      </c>
      <c r="L63" s="44">
        <v>10812.5</v>
      </c>
    </row>
    <row r="64" spans="1:12" ht="27" customHeight="1">
      <c r="A64" s="56" t="s">
        <v>759</v>
      </c>
      <c r="B64" s="10" t="s">
        <v>889</v>
      </c>
      <c r="C64" s="8" t="s">
        <v>890</v>
      </c>
      <c r="D64" s="56" t="s">
        <v>891</v>
      </c>
      <c r="E64" s="8" t="s">
        <v>175</v>
      </c>
      <c r="F64" s="8" t="s">
        <v>892</v>
      </c>
      <c r="G64" s="56">
        <v>1</v>
      </c>
      <c r="H64" s="11">
        <v>34495</v>
      </c>
      <c r="I64" s="11">
        <v>8623.75</v>
      </c>
      <c r="J64" s="11">
        <v>43118.75</v>
      </c>
      <c r="K64" s="56" t="s">
        <v>800</v>
      </c>
      <c r="L64" s="44">
        <v>43118.75</v>
      </c>
    </row>
    <row r="66" spans="1:4">
      <c r="A66" s="214" t="s">
        <v>640</v>
      </c>
      <c r="B66" s="214"/>
      <c r="C66" s="214"/>
      <c r="D66" s="214"/>
    </row>
    <row r="67" spans="1:4">
      <c r="A67" s="215" t="s">
        <v>1216</v>
      </c>
      <c r="B67" s="215"/>
      <c r="C67" s="215"/>
      <c r="D67" s="215"/>
    </row>
    <row r="69" spans="1:4">
      <c r="A69" s="4" t="s">
        <v>1217</v>
      </c>
      <c r="B69" s="4"/>
      <c r="C69" s="4"/>
    </row>
  </sheetData>
  <mergeCells count="3">
    <mergeCell ref="A1:L1"/>
    <mergeCell ref="A66:D66"/>
    <mergeCell ref="A67:D67"/>
  </mergeCells>
  <phoneticPr fontId="2" type="noConversion"/>
  <pageMargins left="0.7" right="0.7" top="0.75" bottom="0.75" header="0.3" footer="0.3"/>
  <pageSetup paperSize="9" scale="7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Okvirni sporazum</vt:lpstr>
      <vt:lpstr>Ugovori o javnoj nabavi</vt:lpstr>
      <vt:lpstr>Jednostavna nabava</vt:lpstr>
      <vt:lpstr>Narudžbenice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Cindrić</dc:creator>
  <cp:lastModifiedBy>Marija Cindrić</cp:lastModifiedBy>
  <cp:lastPrinted>2020-02-27T12:28:49Z</cp:lastPrinted>
  <dcterms:created xsi:type="dcterms:W3CDTF">2015-06-05T18:19:34Z</dcterms:created>
  <dcterms:modified xsi:type="dcterms:W3CDTF">2020-02-28T09:49:47Z</dcterms:modified>
</cp:coreProperties>
</file>