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7400" windowHeight="7050"/>
  </bookViews>
  <sheets>
    <sheet name="Sheet2" sheetId="2" r:id="rId1"/>
  </sheets>
  <calcPr calcId="145621"/>
</workbook>
</file>

<file path=xl/calcChain.xml><?xml version="1.0" encoding="utf-8"?>
<calcChain xmlns="http://schemas.openxmlformats.org/spreadsheetml/2006/main">
  <c r="J41" i="2" l="1"/>
  <c r="K18" i="2"/>
  <c r="J18" i="2"/>
  <c r="K41" i="2" l="1"/>
  <c r="K75" i="2" l="1"/>
  <c r="J75" i="2"/>
  <c r="K66" i="2"/>
  <c r="J66" i="2"/>
</calcChain>
</file>

<file path=xl/sharedStrings.xml><?xml version="1.0" encoding="utf-8"?>
<sst xmlns="http://schemas.openxmlformats.org/spreadsheetml/2006/main" count="244" uniqueCount="191">
  <si>
    <t/>
  </si>
  <si>
    <t xml:space="preserve">Prihodi poslovanja                                                                                  </t>
  </si>
  <si>
    <t>Prihodi od prodaje nefinancijske imovine</t>
  </si>
  <si>
    <t xml:space="preserve">Rashodi poslovanja                                                                                  </t>
  </si>
  <si>
    <t xml:space="preserve">Rashodi za nabavu nefinancijske imovine                                                             </t>
  </si>
  <si>
    <t>RAZLIKA</t>
  </si>
  <si>
    <t xml:space="preserve">Primici od financijske imovine i zaduživanja                                                        </t>
  </si>
  <si>
    <t xml:space="preserve">Izdaci za financijsku imovinu i otplate zajmova                                                     </t>
  </si>
  <si>
    <t>NETO ZADUŽIVANJE/FINANCIRANJE</t>
  </si>
  <si>
    <t>VIŠAK/MANJAK IZ PRETHODNIH GODINA</t>
  </si>
  <si>
    <t>VIŠAK/MANJAK + NETO ZADUŽIVANJA/FINANCIRANJA + RASPOLOŽIVA SREDSTVA IZ PRETHODNIH GODINA</t>
  </si>
  <si>
    <t>BROJ KONTA</t>
  </si>
  <si>
    <t>VRSTA PRIHODA / RASHODA</t>
  </si>
  <si>
    <t>A. RAČUN PRIHODA I RASHODA</t>
  </si>
  <si>
    <t>6</t>
  </si>
  <si>
    <t>Prihodi poslovanja</t>
  </si>
  <si>
    <t>61</t>
  </si>
  <si>
    <t>Prihodi od poreza</t>
  </si>
  <si>
    <t>611</t>
  </si>
  <si>
    <t>Porez i prirez na dohodak</t>
  </si>
  <si>
    <t>613</t>
  </si>
  <si>
    <t>Porezi na imovinu</t>
  </si>
  <si>
    <t>614</t>
  </si>
  <si>
    <t>Porezi na robu i usluge</t>
  </si>
  <si>
    <t>63</t>
  </si>
  <si>
    <t>Pomoći iz inozemstva i od subjekata unutar općeg proračuna</t>
  </si>
  <si>
    <t>633</t>
  </si>
  <si>
    <t>Pomoći proračunu iz drugih proračuna</t>
  </si>
  <si>
    <t>634</t>
  </si>
  <si>
    <t>Pomoći od izvanproračunskih korisnika</t>
  </si>
  <si>
    <t>635</t>
  </si>
  <si>
    <t>Pomoći izravnanja za decentralizirane funkcije</t>
  </si>
  <si>
    <t>636</t>
  </si>
  <si>
    <t>Pomoći proračunskim korisnicima iz proračuna koji im nije nadležan</t>
  </si>
  <si>
    <t>638</t>
  </si>
  <si>
    <t>Pomoći iz državnog proračuna temeljem prijenosa EU sredstava</t>
  </si>
  <si>
    <t>64</t>
  </si>
  <si>
    <t>Prihodi od imovine</t>
  </si>
  <si>
    <t>641</t>
  </si>
  <si>
    <t>Prihodi od financijske imovine</t>
  </si>
  <si>
    <t>642</t>
  </si>
  <si>
    <t>Prihodi od nefinancijske imovine</t>
  </si>
  <si>
    <t>65</t>
  </si>
  <si>
    <t>Prihodi od upravnih i administrativnih pristojbi, pristojbi po posebnim propisima i naknada</t>
  </si>
  <si>
    <t>651</t>
  </si>
  <si>
    <t>Upravne i administrativne pristojbe</t>
  </si>
  <si>
    <t>652</t>
  </si>
  <si>
    <t>Prihodi po posebnim propisima</t>
  </si>
  <si>
    <t>653</t>
  </si>
  <si>
    <t>Komunalni doprinosi i naknade</t>
  </si>
  <si>
    <t>66</t>
  </si>
  <si>
    <t>Prihodi od prodaje proizvoda i robe te pruženih usluga i prihodi od donacija</t>
  </si>
  <si>
    <t>661</t>
  </si>
  <si>
    <t>Prihodi od prodaje proizvoda i robe te pruženih usluga</t>
  </si>
  <si>
    <t>663</t>
  </si>
  <si>
    <t>Donacije od pravnih i fizičkih osoba izvan općeg proračuna</t>
  </si>
  <si>
    <t>664</t>
  </si>
  <si>
    <t>Prihodi iz proračuna za financiranje redovne djelatnosti korisnika proračuna</t>
  </si>
  <si>
    <t>68</t>
  </si>
  <si>
    <t>Kazne, upravne mjere i ostali prihodi</t>
  </si>
  <si>
    <t>681</t>
  </si>
  <si>
    <t>Kazne i upravne mjere</t>
  </si>
  <si>
    <t>683</t>
  </si>
  <si>
    <t>Ostali prihodi</t>
  </si>
  <si>
    <t>7</t>
  </si>
  <si>
    <t>71</t>
  </si>
  <si>
    <t>Prihodi od prodaje neproizvedene dugotrajne imovine</t>
  </si>
  <si>
    <t>711</t>
  </si>
  <si>
    <t>Prihodi od prodaje materijalne imovine - prirodnih bogatstava</t>
  </si>
  <si>
    <t>72</t>
  </si>
  <si>
    <t>Prihodi od prodaje proizvedene dugotrajne imovine</t>
  </si>
  <si>
    <t>721</t>
  </si>
  <si>
    <t>Prihodi od prodaje građevinskih objekata</t>
  </si>
  <si>
    <t>722</t>
  </si>
  <si>
    <t>Prihodi od prodaje postrojenja i opreme</t>
  </si>
  <si>
    <t>724</t>
  </si>
  <si>
    <t>Prihodi od prodaje knjiga, umjetničkih djela i ostalih izložbenih vrijednosti</t>
  </si>
  <si>
    <t>3</t>
  </si>
  <si>
    <t>Rashodi poslovanja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</si>
  <si>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</si>
  <si>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</si>
  <si>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</si>
  <si>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</si>
  <si>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</si>
  <si>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</si>
  <si>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</si>
  <si>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</si>
  <si>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</si>
  <si>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</si>
  <si>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</si>
  <si>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</si>
  <si>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</si>
  <si>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</si>
  <si>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</si>
  <si>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</si>
  <si>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324</t>
  </si>
  <si>
    <t>Naknade troškova osobama izvan radnog odnosa</t>
  </si>
  <si>
    <t>329</t>
  </si>
  <si>
    <t>Ostali nespomenuti rashodi poslovanja</t>
  </si>
  <si>
    <t>34</t>
  </si>
  <si>
    <t>Financijski rashodi</t>
  </si>
  <si>
    <t>342</t>
  </si>
  <si>
    <t>Kamate za primljene kredite i zajmove</t>
  </si>
  <si>
    <t>343</t>
  </si>
  <si>
    <t>Ostali financijski rashodi</t>
  </si>
  <si>
    <t>35</t>
  </si>
  <si>
    <t>Subvencije</t>
  </si>
  <si>
    <t>351</t>
  </si>
  <si>
    <t>Subvencije trgovačkim društvima u javnom sektoru</t>
  </si>
  <si>
    <t>352</t>
  </si>
  <si>
    <t>Subvencije trgovačkim društvima, poljoprivrednicima i obrtnicima izvan javnog sektora</t>
  </si>
  <si>
    <t>36</t>
  </si>
  <si>
    <t>Pomoći dane u inozemstvo i unutar općeg proračuna</t>
  </si>
  <si>
    <t>363</t>
  </si>
  <si>
    <t>Pomoći unutar općeg proračuna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</si>
  <si>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</si>
  <si>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</si>
  <si>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</si>
  <si>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</si>
  <si>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</si>
  <si>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</si>
  <si>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381</t>
  </si>
  <si>
    <t>Tekuće donacije</t>
  </si>
  <si>
    <t>382</t>
  </si>
  <si>
    <t>Kapitalne donacije</t>
  </si>
  <si>
    <t>383</t>
  </si>
  <si>
    <t>Kazne, penali i naknade štete</t>
  </si>
  <si>
    <t>386</t>
  </si>
  <si>
    <t>Kapitalne pomoći</t>
  </si>
  <si>
    <t>4</t>
  </si>
  <si>
    <t>Rashodi za nabavu nefinancijske imovine</t>
  </si>
  <si>
    <t>41</t>
  </si>
  <si>
    <t>Rashodi za nabavu neproizvedene dugotrajne imovine</t>
  </si>
  <si>
    <t>411</t>
  </si>
  <si>
    <t>Materijalna imovina - prirodna bogatstva</t>
  </si>
  <si>
    <t>412</t>
  </si>
  <si>
    <t>Nematerijalna imovina</t>
  </si>
  <si>
    <t>42</t>
  </si>
  <si>
    <t>Rashodi za nabavu proizvedene dugotrajne imovine</t>
  </si>
  <si>
    <t>421</t>
  </si>
  <si>
    <t>Građevinski objekti</t>
  </si>
  <si>
    <t>422</t>
  </si>
  <si>
    <t>Postrojenja i oprema</t>
  </si>
  <si>
    <t>423</t>
  </si>
  <si>
    <t>Prijevozna sredstva</t>
  </si>
  <si>
    <t>424</t>
  </si>
  <si>
    <t>Knjige, umjetnička djela i ostale izložbene vrijednosti</t>
  </si>
  <si>
    <t>426</t>
  </si>
  <si>
    <t>Nematerijalna proizvedena imovina</t>
  </si>
  <si>
    <t>45</t>
  </si>
  <si>
    <t>Rashodi za dodatna ulaganja na nefinancijskoj imovini</t>
  </si>
  <si>
    <t>451</t>
  </si>
  <si>
    <t>Dodatna ulaganja na građevinskim objektima</t>
  </si>
  <si>
    <t>452</t>
  </si>
  <si>
    <t>Dodatna ulaganja na postrojenjima i opremi</t>
  </si>
  <si>
    <t>454</t>
  </si>
  <si>
    <t>Dodatna ulaganja za ostalu nefinancijsku imovinu</t>
  </si>
  <si>
    <t>B. RAČUN ZADUŽIVANJA/FINANCIRANJA</t>
  </si>
  <si>
    <t>8</t>
  </si>
  <si>
    <t>Primici od financijske imovine i zaduživanja</t>
  </si>
  <si>
    <t>84</t>
  </si>
  <si>
    <t>Primici od zaduživanja</t>
  </si>
  <si>
    <t>844</t>
  </si>
  <si>
    <t>Primljeni krediti i zajmovi od kreditnih i ostalih financijskih institucija izvan javnog sektora</t>
  </si>
  <si>
    <t>5</t>
  </si>
  <si>
    <t>Izdaci za financijsku imovinu i otplate zajmova</t>
  </si>
  <si>
    <t>54</t>
  </si>
  <si>
    <t>Izdaci za otplatu glavnice primljenih kredita i zajmova</t>
  </si>
  <si>
    <t>544</t>
  </si>
  <si>
    <t>Otplata glavnice primljenih kredita i zajmova od kreditnih i ostalih financijskih institucija izvan</t>
  </si>
  <si>
    <t>C. RASPOLOŽIVA SREDSTVA IZ PRETHODNIH GODINA</t>
  </si>
  <si>
    <t>9</t>
  </si>
  <si>
    <t>Vlastiti izvori</t>
  </si>
  <si>
    <t>92</t>
  </si>
  <si>
    <t>Rezultat poslovanja</t>
  </si>
  <si>
    <t>922</t>
  </si>
  <si>
    <t>Višak/manjak prihoda</t>
  </si>
  <si>
    <t xml:space="preserve">                  Na temelju članka 39. Zakona o proračunu ("Narodne novine" broj 87/08, 136/12 i 15/15) te članka 15. Statuta Grada Siska ("Službeni glasnik</t>
  </si>
  <si>
    <t xml:space="preserve">                 Sisačko moslavačke županije", broj 12/09, 16/10, 9/11, 4/13, 6/13-pročišćeni tekst, 14/14, 9/15 i 10/16), Gradsko vijeće Grada Siska je na</t>
  </si>
  <si>
    <t xml:space="preserve">                              PRORAČUN GRADA SISKA ZA 2018. GODINU I PROJEKCIJE ZA 2019. I 2020. GODINU</t>
  </si>
  <si>
    <t xml:space="preserve">                              I OPĆI DIO </t>
  </si>
  <si>
    <t xml:space="preserve">                         Članak 1.</t>
  </si>
  <si>
    <t>2018.</t>
  </si>
  <si>
    <t>2019.</t>
  </si>
  <si>
    <t>2020.</t>
  </si>
  <si>
    <t xml:space="preserve">                 ________________ sjednici održanoj dana _______________________ 2017. godine, donijelo</t>
  </si>
  <si>
    <t xml:space="preserve">                                               Članak 2.</t>
  </si>
  <si>
    <t xml:space="preserve">                                         Prihodi i rashodi, te primici i izdaci utvrđeni u članku 1. raspoređuju se kako slijedi:</t>
  </si>
  <si>
    <t xml:space="preserve">PLANIRANO </t>
  </si>
  <si>
    <t xml:space="preserve">PROJEKCIJA </t>
  </si>
  <si>
    <t>PROJEKCIJA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</si>
</sst>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41A]#,##0.00;\-\ #,##0.00"/>
    <numFmt numFmtId="165" formatCode="#,##0.00\ _k_n"/>
    <numFmt numFmtId="166" formatCode="#,##0.00_ ;\-#,##0.00\ "/>
  </numFmts>
  <fonts count="16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Arial"/>
    </font>
    <font>
      <b/>
      <sz val="9.75"/>
      <color rgb="FF000000"/>
      <name val="Arial"/>
    </font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4"/>
      <name val="Calibri"/>
      <family val="2"/>
      <charset val="238"/>
    </font>
    <font>
      <b/>
      <sz val="10"/>
      <color rgb="FF000000"/>
      <name val="Arial"/>
      <family val="2"/>
      <charset val="238"/>
    </font>
    <font>
      <sz val="11"/>
      <color rgb="FFFF0000"/>
      <name val="Calibri"/>
      <family val="2"/>
      <charset val="238"/>
    </font>
    <font>
      <b/>
      <sz val="10"/>
      <name val="Arial"/>
      <family val="2"/>
      <charset val="238"/>
    </font>
    <font>
      <sz val="11"/>
      <color rgb="FF0070C0"/>
      <name val="Calibri"/>
      <family val="2"/>
      <charset val="238"/>
    </font>
    <font>
      <b/>
      <sz val="11"/>
      <color rgb="FF0070C0"/>
      <name val="Calibri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b/>
      <sz val="9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none">
        <fgColor rgb="FF191970"/>
        <bgColor rgb="FF191970"/>
      </patternFill>
    </fill>
    <fill>
      <patternFill patternType="solid">
        <fgColor theme="0"/>
        <bgColor rgb="FF80808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191970"/>
      </patternFill>
    </fill>
  </fills>
  <borders count="4">
    <border>
      <left/>
      <right/>
      <top/>
      <bottom/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5">
    <xf numFmtId="0" fontId="1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2" borderId="0" xfId="0" applyFont="1" applyFill="1" applyBorder="1"/>
    <xf numFmtId="0" fontId="6" fillId="0" borderId="1" xfId="1" applyNumberFormat="1" applyFont="1" applyFill="1" applyBorder="1" applyAlignment="1">
      <alignment vertical="top"/>
    </xf>
    <xf numFmtId="0" fontId="6" fillId="0" borderId="1" xfId="1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5" fillId="4" borderId="0" xfId="0" applyFont="1" applyFill="1" applyBorder="1"/>
    <xf numFmtId="0" fontId="6" fillId="4" borderId="0" xfId="0" applyFont="1" applyFill="1" applyBorder="1"/>
    <xf numFmtId="0" fontId="9" fillId="0" borderId="0" xfId="0" applyFont="1" applyFill="1" applyBorder="1"/>
    <xf numFmtId="0" fontId="6" fillId="0" borderId="0" xfId="0" applyFont="1" applyFill="1" applyBorder="1"/>
    <xf numFmtId="0" fontId="5" fillId="4" borderId="0" xfId="0" applyFont="1" applyFill="1" applyBorder="1"/>
    <xf numFmtId="0" fontId="10" fillId="5" borderId="0" xfId="1" applyNumberFormat="1" applyFont="1" applyFill="1" applyBorder="1" applyAlignment="1">
      <alignment vertical="top" wrapText="1" readingOrder="1"/>
    </xf>
    <xf numFmtId="0" fontId="11" fillId="4" borderId="0" xfId="0" applyFont="1" applyFill="1" applyBorder="1"/>
    <xf numFmtId="0" fontId="11" fillId="0" borderId="0" xfId="0" applyFont="1" applyFill="1" applyBorder="1"/>
    <xf numFmtId="0" fontId="12" fillId="4" borderId="0" xfId="0" applyFont="1" applyFill="1" applyBorder="1"/>
    <xf numFmtId="0" fontId="13" fillId="0" borderId="1" xfId="1" applyNumberFormat="1" applyFont="1" applyFill="1" applyBorder="1" applyAlignment="1">
      <alignment horizontal="left" vertical="center" wrapText="1" readingOrder="1"/>
    </xf>
    <xf numFmtId="0" fontId="13" fillId="0" borderId="1" xfId="1" applyNumberFormat="1" applyFont="1" applyFill="1" applyBorder="1" applyAlignment="1">
      <alignment readingOrder="1"/>
    </xf>
    <xf numFmtId="0" fontId="13" fillId="0" borderId="0" xfId="1" applyNumberFormat="1" applyFont="1" applyFill="1" applyBorder="1" applyAlignment="1">
      <alignment horizontal="center" vertical="center" wrapText="1" readingOrder="1"/>
    </xf>
    <xf numFmtId="0" fontId="10" fillId="2" borderId="0" xfId="1" applyNumberFormat="1" applyFont="1" applyFill="1" applyBorder="1" applyAlignment="1">
      <alignment vertical="top" wrapText="1" readingOrder="1"/>
    </xf>
    <xf numFmtId="0" fontId="14" fillId="2" borderId="0" xfId="1" applyNumberFormat="1" applyFont="1" applyFill="1" applyBorder="1" applyAlignment="1">
      <alignment vertical="top" wrapText="1" readingOrder="1"/>
    </xf>
    <xf numFmtId="165" fontId="5" fillId="0" borderId="2" xfId="0" applyNumberFormat="1" applyFont="1" applyFill="1" applyBorder="1" applyAlignment="1">
      <alignment wrapText="1"/>
    </xf>
    <xf numFmtId="165" fontId="5" fillId="4" borderId="0" xfId="0" applyNumberFormat="1" applyFont="1" applyFill="1" applyBorder="1"/>
    <xf numFmtId="0" fontId="14" fillId="0" borderId="0" xfId="1" applyNumberFormat="1" applyFont="1" applyFill="1" applyBorder="1" applyAlignment="1">
      <alignment vertical="top" wrapText="1" readingOrder="1"/>
    </xf>
    <xf numFmtId="4" fontId="6" fillId="0" borderId="0" xfId="0" applyNumberFormat="1" applyFont="1" applyFill="1" applyBorder="1"/>
    <xf numFmtId="0" fontId="5" fillId="4" borderId="2" xfId="0" applyFont="1" applyFill="1" applyBorder="1" applyAlignment="1"/>
    <xf numFmtId="165" fontId="6" fillId="4" borderId="2" xfId="0" applyNumberFormat="1" applyFont="1" applyFill="1" applyBorder="1" applyAlignment="1"/>
    <xf numFmtId="165" fontId="6" fillId="0" borderId="2" xfId="0" applyNumberFormat="1" applyFont="1" applyFill="1" applyBorder="1" applyAlignment="1"/>
    <xf numFmtId="165" fontId="5" fillId="0" borderId="2" xfId="0" applyNumberFormat="1" applyFont="1" applyFill="1" applyBorder="1" applyAlignment="1"/>
    <xf numFmtId="165" fontId="5" fillId="4" borderId="2" xfId="0" applyNumberFormat="1" applyFont="1" applyFill="1" applyBorder="1" applyAlignment="1"/>
    <xf numFmtId="0" fontId="1" fillId="0" borderId="0" xfId="0" applyFont="1" applyFill="1" applyBorder="1"/>
    <xf numFmtId="0" fontId="6" fillId="0" borderId="0" xfId="0" applyFont="1" applyFill="1" applyBorder="1"/>
    <xf numFmtId="0" fontId="5" fillId="0" borderId="0" xfId="0" applyFont="1" applyFill="1" applyBorder="1"/>
    <xf numFmtId="0" fontId="10" fillId="2" borderId="0" xfId="1" applyNumberFormat="1" applyFont="1" applyFill="1" applyBorder="1" applyAlignment="1">
      <alignment vertical="top" wrapText="1" readingOrder="1"/>
    </xf>
    <xf numFmtId="164" fontId="10" fillId="2" borderId="0" xfId="1" applyNumberFormat="1" applyFont="1" applyFill="1" applyBorder="1" applyAlignment="1">
      <alignment vertical="top" wrapText="1" readingOrder="1"/>
    </xf>
    <xf numFmtId="0" fontId="14" fillId="2" borderId="0" xfId="1" applyNumberFormat="1" applyFont="1" applyFill="1" applyBorder="1" applyAlignment="1">
      <alignment vertical="top" wrapText="1" readingOrder="1"/>
    </xf>
    <xf numFmtId="164" fontId="14" fillId="2" borderId="0" xfId="1" applyNumberFormat="1" applyFont="1" applyFill="1" applyBorder="1" applyAlignment="1">
      <alignment vertical="top" wrapText="1" readingOrder="1"/>
    </xf>
    <xf numFmtId="0" fontId="13" fillId="0" borderId="3" xfId="1" applyNumberFormat="1" applyFont="1" applyFill="1" applyBorder="1" applyAlignment="1">
      <alignment horizontal="left" vertical="center" wrapText="1" readingOrder="1"/>
    </xf>
    <xf numFmtId="0" fontId="13" fillId="0" borderId="1" xfId="1" applyNumberFormat="1" applyFont="1" applyFill="1" applyBorder="1" applyAlignment="1">
      <alignment horizontal="left" wrapText="1" readingOrder="1"/>
    </xf>
    <xf numFmtId="0" fontId="5" fillId="0" borderId="1" xfId="1" applyNumberFormat="1" applyFont="1" applyFill="1" applyBorder="1" applyAlignment="1">
      <alignment vertical="top" wrapText="1"/>
    </xf>
    <xf numFmtId="0" fontId="3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15" fillId="0" borderId="0" xfId="1" applyNumberFormat="1" applyFont="1" applyFill="1" applyBorder="1" applyAlignment="1">
      <alignment vertical="top" wrapText="1" readingOrder="1"/>
    </xf>
    <xf numFmtId="0" fontId="6" fillId="0" borderId="0" xfId="0" applyFont="1" applyFill="1" applyBorder="1"/>
    <xf numFmtId="164" fontId="15" fillId="0" borderId="0" xfId="1" applyNumberFormat="1" applyFont="1" applyFill="1" applyBorder="1" applyAlignment="1">
      <alignment horizontal="right" wrapText="1" readingOrder="1"/>
    </xf>
    <xf numFmtId="0" fontId="8" fillId="0" borderId="0" xfId="1" applyNumberFormat="1" applyFont="1" applyFill="1" applyBorder="1" applyAlignment="1">
      <alignment horizontal="center" vertical="top" wrapText="1" readingOrder="1"/>
    </xf>
    <xf numFmtId="0" fontId="2" fillId="0" borderId="0" xfId="1" applyNumberFormat="1" applyFont="1" applyFill="1" applyBorder="1" applyAlignment="1">
      <alignment vertical="top" wrapText="1" readingOrder="1"/>
    </xf>
    <xf numFmtId="0" fontId="8" fillId="0" borderId="0" xfId="1" applyNumberFormat="1" applyFont="1" applyFill="1" applyBorder="1" applyAlignment="1">
      <alignment vertical="top" wrapText="1" readingOrder="1"/>
    </xf>
    <xf numFmtId="166" fontId="3" fillId="0" borderId="0" xfId="1" applyNumberFormat="1" applyFont="1" applyFill="1" applyBorder="1" applyAlignment="1">
      <alignment vertical="top" wrapText="1" readingOrder="1"/>
    </xf>
    <xf numFmtId="0" fontId="6" fillId="0" borderId="0" xfId="0" applyFont="1" applyFill="1" applyBorder="1" applyAlignment="1">
      <alignment horizontal="center" readingOrder="1"/>
    </xf>
    <xf numFmtId="0" fontId="14" fillId="0" borderId="0" xfId="1" applyNumberFormat="1" applyFont="1" applyFill="1" applyBorder="1" applyAlignment="1">
      <alignment vertical="top" wrapText="1" readingOrder="1"/>
    </xf>
    <xf numFmtId="0" fontId="5" fillId="0" borderId="0" xfId="0" applyFont="1" applyFill="1" applyBorder="1"/>
    <xf numFmtId="0" fontId="10" fillId="5" borderId="0" xfId="1" applyNumberFormat="1" applyFont="1" applyFill="1" applyBorder="1" applyAlignment="1">
      <alignment vertical="top" wrapText="1" readingOrder="1"/>
    </xf>
    <xf numFmtId="0" fontId="5" fillId="4" borderId="0" xfId="0" applyFont="1" applyFill="1" applyBorder="1"/>
    <xf numFmtId="164" fontId="10" fillId="5" borderId="0" xfId="1" applyNumberFormat="1" applyFont="1" applyFill="1" applyBorder="1" applyAlignment="1">
      <alignment vertical="top" wrapText="1" readingOrder="1"/>
    </xf>
    <xf numFmtId="0" fontId="10" fillId="2" borderId="0" xfId="1" applyNumberFormat="1" applyFont="1" applyFill="1" applyBorder="1" applyAlignment="1">
      <alignment vertical="top" wrapText="1" readingOrder="1"/>
    </xf>
    <xf numFmtId="164" fontId="10" fillId="2" borderId="0" xfId="1" applyNumberFormat="1" applyFont="1" applyFill="1" applyBorder="1" applyAlignment="1">
      <alignment vertical="top" wrapText="1" readingOrder="1"/>
    </xf>
    <xf numFmtId="0" fontId="14" fillId="2" borderId="0" xfId="1" applyNumberFormat="1" applyFont="1" applyFill="1" applyBorder="1" applyAlignment="1">
      <alignment vertical="top" wrapText="1" readingOrder="1"/>
    </xf>
    <xf numFmtId="164" fontId="14" fillId="2" borderId="0" xfId="1" applyNumberFormat="1" applyFont="1" applyFill="1" applyBorder="1" applyAlignment="1">
      <alignment vertical="top" wrapText="1" readingOrder="1"/>
    </xf>
    <xf numFmtId="0" fontId="10" fillId="3" borderId="0" xfId="1" applyNumberFormat="1" applyFont="1" applyFill="1" applyBorder="1" applyAlignment="1">
      <alignment vertical="top" wrapText="1" readingOrder="1"/>
    </xf>
    <xf numFmtId="0" fontId="6" fillId="4" borderId="0" xfId="0" applyFont="1" applyFill="1" applyBorder="1"/>
    <xf numFmtId="0" fontId="13" fillId="0" borderId="0" xfId="1" applyNumberFormat="1" applyFont="1" applyFill="1" applyBorder="1" applyAlignment="1">
      <alignment horizontal="left" wrapText="1" readingOrder="1"/>
    </xf>
    <xf numFmtId="0" fontId="13" fillId="0" borderId="0" xfId="1" applyNumberFormat="1" applyFont="1" applyFill="1" applyBorder="1" applyAlignment="1">
      <alignment horizontal="center" wrapText="1" readingOrder="1"/>
    </xf>
  </cellXfs>
  <cellStyles count="2">
    <cellStyle name="Normal" xfId="1"/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8080"/>
      <rgbColor rgb="00FFFFFF"/>
      <rgbColor rgb="0019197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F00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showGridLines="0" tabSelected="1" topLeftCell="A109" workbookViewId="0">
      <selection activeCell="E124" sqref="E124:H124"/>
    </sheetView>
  </sheetViews>
  <sheetFormatPr defaultRowHeight="15" x14ac:dyDescent="0.25"/>
  <cols>
    <col min="1" max="1" width="9.7109375" customWidth="1"/>
    <col min="2" max="2" width="32.28515625" customWidth="1"/>
    <col min="3" max="3" width="33.42578125" customWidth="1"/>
    <col min="4" max="4" width="3.140625" customWidth="1"/>
    <col min="5" max="5" width="4.42578125" customWidth="1"/>
    <col min="6" max="6" width="0.5703125" customWidth="1"/>
    <col min="7" max="7" width="12.42578125" customWidth="1"/>
    <col min="8" max="9" width="0" hidden="1" customWidth="1"/>
    <col min="10" max="11" width="16.42578125" bestFit="1" customWidth="1"/>
    <col min="12" max="12" width="12.140625" customWidth="1"/>
    <col min="13" max="13" width="16.42578125" bestFit="1" customWidth="1"/>
  </cols>
  <sheetData>
    <row r="1" spans="1:12" x14ac:dyDescent="0.25">
      <c r="A1" s="5" t="s">
        <v>177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 customHeight="1" x14ac:dyDescent="0.25">
      <c r="A2" s="5" t="s">
        <v>178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5" t="s">
        <v>185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1:12" ht="18.75" x14ac:dyDescent="0.3">
      <c r="B6" s="3" t="s">
        <v>179</v>
      </c>
    </row>
    <row r="8" spans="1:12" ht="15" customHeight="1" x14ac:dyDescent="0.25">
      <c r="B8" s="47" t="s">
        <v>180</v>
      </c>
      <c r="C8" s="45"/>
      <c r="D8" s="45"/>
      <c r="E8" s="45"/>
      <c r="F8" s="45"/>
      <c r="G8" s="45"/>
      <c r="H8" s="45"/>
    </row>
    <row r="10" spans="1:12" ht="15" customHeight="1" x14ac:dyDescent="0.25">
      <c r="C10" s="2" t="s">
        <v>181</v>
      </c>
    </row>
    <row r="12" spans="1:12" x14ac:dyDescent="0.25">
      <c r="A12" s="48" t="s">
        <v>0</v>
      </c>
      <c r="B12" s="43"/>
      <c r="C12" s="48" t="s">
        <v>0</v>
      </c>
      <c r="D12" s="43"/>
      <c r="E12" s="43"/>
      <c r="F12" s="47" t="s">
        <v>182</v>
      </c>
      <c r="G12" s="51"/>
      <c r="H12" s="51"/>
      <c r="I12" s="2"/>
      <c r="J12" s="4" t="s">
        <v>183</v>
      </c>
      <c r="K12" s="4" t="s">
        <v>184</v>
      </c>
    </row>
    <row r="13" spans="1:12" ht="15" customHeight="1" x14ac:dyDescent="0.25">
      <c r="A13" s="48"/>
      <c r="B13" s="43"/>
      <c r="C13" s="44" t="s">
        <v>13</v>
      </c>
      <c r="D13" s="45"/>
      <c r="E13" s="45"/>
      <c r="F13" s="44" t="s">
        <v>0</v>
      </c>
      <c r="G13" s="45"/>
      <c r="H13" s="45"/>
      <c r="I13" s="33"/>
      <c r="J13" s="33"/>
      <c r="K13" s="33"/>
    </row>
    <row r="14" spans="1:12" ht="15" customHeight="1" x14ac:dyDescent="0.25">
      <c r="A14" s="42" t="s">
        <v>0</v>
      </c>
      <c r="B14" s="43"/>
      <c r="C14" s="44" t="s">
        <v>1</v>
      </c>
      <c r="D14" s="45"/>
      <c r="E14" s="45"/>
      <c r="F14" s="46">
        <v>246315755</v>
      </c>
      <c r="G14" s="45"/>
      <c r="H14" s="45"/>
      <c r="I14" s="33"/>
      <c r="J14" s="26">
        <v>244103052</v>
      </c>
      <c r="K14" s="26">
        <v>244103052</v>
      </c>
    </row>
    <row r="15" spans="1:12" ht="15" customHeight="1" x14ac:dyDescent="0.25">
      <c r="A15" s="42" t="s">
        <v>0</v>
      </c>
      <c r="B15" s="43"/>
      <c r="C15" s="44" t="s">
        <v>2</v>
      </c>
      <c r="D15" s="45"/>
      <c r="E15" s="45"/>
      <c r="F15" s="46">
        <v>795794</v>
      </c>
      <c r="G15" s="45"/>
      <c r="H15" s="45"/>
      <c r="I15" s="33"/>
      <c r="J15" s="26">
        <v>790000</v>
      </c>
      <c r="K15" s="26">
        <v>790000</v>
      </c>
    </row>
    <row r="16" spans="1:12" ht="15" customHeight="1" x14ac:dyDescent="0.25">
      <c r="A16" s="42" t="s">
        <v>0</v>
      </c>
      <c r="B16" s="43"/>
      <c r="C16" s="44" t="s">
        <v>3</v>
      </c>
      <c r="D16" s="45"/>
      <c r="E16" s="45"/>
      <c r="F16" s="46">
        <v>178078712</v>
      </c>
      <c r="G16" s="45"/>
      <c r="H16" s="45"/>
      <c r="I16" s="33"/>
      <c r="J16" s="26">
        <v>176560000</v>
      </c>
      <c r="K16" s="26">
        <v>176460000</v>
      </c>
    </row>
    <row r="17" spans="1:11" ht="15" customHeight="1" x14ac:dyDescent="0.25">
      <c r="A17" s="42" t="s">
        <v>0</v>
      </c>
      <c r="B17" s="43"/>
      <c r="C17" s="44" t="s">
        <v>4</v>
      </c>
      <c r="D17" s="45"/>
      <c r="E17" s="45"/>
      <c r="F17" s="46">
        <v>69713337</v>
      </c>
      <c r="G17" s="45"/>
      <c r="H17" s="45"/>
      <c r="I17" s="33"/>
      <c r="J17" s="26">
        <v>65183052</v>
      </c>
      <c r="K17" s="26">
        <v>65091052</v>
      </c>
    </row>
    <row r="18" spans="1:11" ht="15" customHeight="1" x14ac:dyDescent="0.25">
      <c r="A18" s="50"/>
      <c r="B18" s="43"/>
      <c r="C18" s="44" t="s">
        <v>5</v>
      </c>
      <c r="D18" s="45"/>
      <c r="E18" s="45"/>
      <c r="F18" s="46">
        <v>-680500</v>
      </c>
      <c r="G18" s="45"/>
      <c r="H18" s="45"/>
      <c r="I18" s="33"/>
      <c r="J18" s="26">
        <f>J14+J15-J16-J17</f>
        <v>3150000</v>
      </c>
      <c r="K18" s="26">
        <f>K14+K15-K16-K17</f>
        <v>3342000</v>
      </c>
    </row>
    <row r="19" spans="1:11" ht="15" customHeight="1" x14ac:dyDescent="0.25">
      <c r="A19" s="48" t="s">
        <v>0</v>
      </c>
      <c r="B19" s="43"/>
      <c r="C19" s="44" t="s">
        <v>0</v>
      </c>
      <c r="D19" s="45"/>
      <c r="E19" s="45"/>
      <c r="F19" s="49" t="s">
        <v>0</v>
      </c>
      <c r="G19" s="45"/>
      <c r="H19" s="45"/>
      <c r="I19" s="33"/>
      <c r="J19" s="33"/>
      <c r="K19" s="33"/>
    </row>
    <row r="20" spans="1:11" ht="15" customHeight="1" x14ac:dyDescent="0.25">
      <c r="A20" s="48"/>
      <c r="B20" s="43"/>
      <c r="C20" s="44" t="s">
        <v>157</v>
      </c>
      <c r="D20" s="45"/>
      <c r="E20" s="45"/>
      <c r="F20" s="44" t="s">
        <v>0</v>
      </c>
      <c r="G20" s="45"/>
      <c r="H20" s="45"/>
      <c r="I20" s="33"/>
      <c r="J20" s="33"/>
      <c r="K20" s="33"/>
    </row>
    <row r="21" spans="1:11" ht="15" customHeight="1" x14ac:dyDescent="0.25">
      <c r="A21" s="42" t="s">
        <v>0</v>
      </c>
      <c r="B21" s="43"/>
      <c r="C21" s="44" t="s">
        <v>6</v>
      </c>
      <c r="D21" s="45"/>
      <c r="E21" s="45"/>
      <c r="F21" s="46">
        <v>2500000</v>
      </c>
      <c r="G21" s="45"/>
      <c r="H21" s="45"/>
      <c r="I21" s="33"/>
      <c r="J21" s="33">
        <v>0</v>
      </c>
      <c r="K21" s="33">
        <v>0</v>
      </c>
    </row>
    <row r="22" spans="1:11" ht="15" customHeight="1" x14ac:dyDescent="0.25">
      <c r="A22" s="42" t="s">
        <v>0</v>
      </c>
      <c r="B22" s="43"/>
      <c r="C22" s="44" t="s">
        <v>7</v>
      </c>
      <c r="D22" s="45"/>
      <c r="E22" s="45"/>
      <c r="F22" s="46">
        <v>2899600</v>
      </c>
      <c r="G22" s="45"/>
      <c r="H22" s="45"/>
      <c r="I22" s="33"/>
      <c r="J22" s="26">
        <v>3150000</v>
      </c>
      <c r="K22" s="26">
        <v>2552000</v>
      </c>
    </row>
    <row r="23" spans="1:11" ht="15" customHeight="1" x14ac:dyDescent="0.25">
      <c r="A23" s="42" t="s">
        <v>0</v>
      </c>
      <c r="B23" s="43"/>
      <c r="C23" s="44" t="s">
        <v>8</v>
      </c>
      <c r="D23" s="45"/>
      <c r="E23" s="45"/>
      <c r="F23" s="46">
        <v>-399600</v>
      </c>
      <c r="G23" s="45"/>
      <c r="H23" s="45"/>
      <c r="I23" s="33"/>
      <c r="J23" s="33"/>
      <c r="K23" s="33"/>
    </row>
    <row r="24" spans="1:11" x14ac:dyDescent="0.25">
      <c r="A24" s="48" t="s">
        <v>0</v>
      </c>
      <c r="B24" s="43"/>
      <c r="C24" s="44" t="s">
        <v>0</v>
      </c>
      <c r="D24" s="45"/>
      <c r="E24" s="45"/>
      <c r="F24" s="49" t="s">
        <v>0</v>
      </c>
      <c r="G24" s="45"/>
      <c r="H24" s="45"/>
      <c r="I24" s="33"/>
      <c r="J24" s="33"/>
      <c r="K24" s="33"/>
    </row>
    <row r="25" spans="1:11" ht="15" customHeight="1" x14ac:dyDescent="0.25">
      <c r="A25" s="48"/>
      <c r="B25" s="43"/>
      <c r="C25" s="44" t="s">
        <v>170</v>
      </c>
      <c r="D25" s="45"/>
      <c r="E25" s="45"/>
      <c r="F25" s="44" t="s">
        <v>0</v>
      </c>
      <c r="G25" s="45"/>
      <c r="H25" s="45"/>
      <c r="I25" s="33"/>
      <c r="J25" s="33"/>
      <c r="K25" s="33"/>
    </row>
    <row r="26" spans="1:11" ht="15" customHeight="1" x14ac:dyDescent="0.25">
      <c r="A26" s="42" t="s">
        <v>0</v>
      </c>
      <c r="B26" s="43"/>
      <c r="C26" s="44" t="s">
        <v>9</v>
      </c>
      <c r="D26" s="45"/>
      <c r="E26" s="45"/>
      <c r="F26" s="46">
        <v>1080100</v>
      </c>
      <c r="G26" s="45"/>
      <c r="H26" s="45"/>
      <c r="I26" s="33"/>
      <c r="J26" s="33">
        <v>0</v>
      </c>
      <c r="K26" s="33">
        <v>0</v>
      </c>
    </row>
    <row r="27" spans="1:11" x14ac:dyDescent="0.25">
      <c r="A27" s="48" t="s">
        <v>0</v>
      </c>
      <c r="B27" s="43"/>
      <c r="C27" s="44" t="s">
        <v>0</v>
      </c>
      <c r="D27" s="45"/>
      <c r="E27" s="45"/>
      <c r="F27" s="49" t="s">
        <v>0</v>
      </c>
      <c r="G27" s="45"/>
      <c r="H27" s="45"/>
      <c r="I27" s="33"/>
      <c r="J27" s="33"/>
      <c r="K27" s="33"/>
    </row>
    <row r="28" spans="1:11" x14ac:dyDescent="0.25">
      <c r="A28" s="48" t="s">
        <v>0</v>
      </c>
      <c r="B28" s="43"/>
      <c r="C28" s="44" t="s">
        <v>0</v>
      </c>
      <c r="D28" s="45"/>
      <c r="E28" s="45"/>
      <c r="F28" s="44" t="s">
        <v>0</v>
      </c>
      <c r="G28" s="45"/>
      <c r="H28" s="45"/>
      <c r="I28" s="33"/>
      <c r="J28" s="33"/>
      <c r="K28" s="33"/>
    </row>
    <row r="29" spans="1:11" ht="15" customHeight="1" x14ac:dyDescent="0.25">
      <c r="A29" s="42" t="s">
        <v>0</v>
      </c>
      <c r="B29" s="43"/>
      <c r="C29" s="44" t="s">
        <v>10</v>
      </c>
      <c r="D29" s="45"/>
      <c r="E29" s="45"/>
      <c r="F29" s="46">
        <v>0</v>
      </c>
      <c r="G29" s="45"/>
      <c r="H29" s="45"/>
      <c r="I29" s="33"/>
      <c r="J29" s="33">
        <v>0</v>
      </c>
      <c r="K29" s="33">
        <v>0</v>
      </c>
    </row>
    <row r="30" spans="1:11" x14ac:dyDescent="0.25">
      <c r="C30" s="33"/>
      <c r="D30" s="33"/>
      <c r="E30" s="33"/>
      <c r="F30" s="33"/>
      <c r="G30" s="33"/>
      <c r="H30" s="33"/>
      <c r="I30" s="33"/>
      <c r="J30" s="33"/>
      <c r="K30" s="33"/>
    </row>
    <row r="31" spans="1:11" x14ac:dyDescent="0.25">
      <c r="C31" s="33"/>
      <c r="D31" s="33"/>
      <c r="E31" s="33"/>
      <c r="F31" s="33"/>
      <c r="G31" s="33"/>
      <c r="H31" s="33"/>
      <c r="I31" s="33"/>
      <c r="J31" s="33"/>
      <c r="K31" s="33"/>
    </row>
    <row r="32" spans="1:11" x14ac:dyDescent="0.25">
      <c r="C32" s="33"/>
      <c r="D32" s="33"/>
      <c r="E32" s="33"/>
      <c r="F32" s="33"/>
      <c r="G32" s="33"/>
      <c r="H32" s="33"/>
      <c r="I32" s="33"/>
      <c r="J32" s="33"/>
      <c r="K32" s="33"/>
    </row>
    <row r="33" spans="1:13" x14ac:dyDescent="0.25">
      <c r="C33" s="2" t="s">
        <v>186</v>
      </c>
    </row>
    <row r="34" spans="1:13" x14ac:dyDescent="0.25">
      <c r="B34" s="5" t="s">
        <v>187</v>
      </c>
      <c r="C34" s="5"/>
      <c r="D34" s="5"/>
      <c r="E34" s="5"/>
      <c r="F34" s="5"/>
      <c r="G34" s="5"/>
      <c r="H34" s="5"/>
      <c r="I34" s="5"/>
      <c r="J34" s="5"/>
    </row>
    <row r="37" spans="1:13" ht="19.899999999999999" customHeight="1" thickBot="1" x14ac:dyDescent="0.3"/>
    <row r="38" spans="1:13" ht="25.5" thickTop="1" thickBot="1" x14ac:dyDescent="0.3">
      <c r="A38" s="18" t="s">
        <v>11</v>
      </c>
      <c r="B38" s="40" t="s">
        <v>12</v>
      </c>
      <c r="C38" s="41"/>
      <c r="D38" s="41"/>
      <c r="E38" s="19"/>
      <c r="F38" s="6"/>
      <c r="G38" s="7" t="s">
        <v>188</v>
      </c>
      <c r="H38" s="6"/>
      <c r="I38" s="12"/>
      <c r="J38" s="8" t="s">
        <v>189</v>
      </c>
      <c r="K38" s="8" t="s">
        <v>190</v>
      </c>
      <c r="L38" s="1"/>
      <c r="M38" s="1"/>
    </row>
    <row r="39" spans="1:13" ht="15.75" thickTop="1" x14ac:dyDescent="0.25">
      <c r="A39" s="20" t="s">
        <v>0</v>
      </c>
      <c r="B39" s="63" t="s">
        <v>0</v>
      </c>
      <c r="C39" s="53"/>
      <c r="D39" s="53"/>
      <c r="E39" s="64" t="s">
        <v>182</v>
      </c>
      <c r="F39" s="45"/>
      <c r="G39" s="45"/>
      <c r="H39" s="45"/>
      <c r="I39" s="12"/>
      <c r="J39" s="8" t="s">
        <v>183</v>
      </c>
      <c r="K39" s="8" t="s">
        <v>184</v>
      </c>
      <c r="L39" s="1"/>
      <c r="M39" s="1"/>
    </row>
    <row r="40" spans="1:13" s="9" customFormat="1" ht="14.1" customHeight="1" x14ac:dyDescent="0.25">
      <c r="A40" s="61" t="s">
        <v>13</v>
      </c>
      <c r="B40" s="55"/>
      <c r="C40" s="55"/>
      <c r="D40" s="55"/>
      <c r="E40" s="55"/>
      <c r="F40" s="55"/>
      <c r="G40" s="55"/>
      <c r="H40" s="55"/>
      <c r="I40" s="13"/>
      <c r="J40" s="27"/>
      <c r="K40" s="27"/>
      <c r="L40" s="13"/>
      <c r="M40" s="13"/>
    </row>
    <row r="41" spans="1:13" s="15" customFormat="1" x14ac:dyDescent="0.25">
      <c r="A41" s="14" t="s">
        <v>14</v>
      </c>
      <c r="B41" s="54" t="s">
        <v>15</v>
      </c>
      <c r="C41" s="55"/>
      <c r="D41" s="55"/>
      <c r="E41" s="56">
        <v>246315755</v>
      </c>
      <c r="F41" s="55"/>
      <c r="G41" s="55"/>
      <c r="H41" s="55"/>
      <c r="I41" s="13"/>
      <c r="J41" s="28">
        <f>J42+J46+J52+J55+J59+J63</f>
        <v>244103052</v>
      </c>
      <c r="K41" s="28">
        <f>K42+K46+K52+K55+K59+K63</f>
        <v>244103052</v>
      </c>
      <c r="L41" s="13"/>
      <c r="M41" s="13"/>
    </row>
    <row r="42" spans="1:13" x14ac:dyDescent="0.25">
      <c r="A42" s="21" t="s">
        <v>16</v>
      </c>
      <c r="B42" s="57" t="s">
        <v>17</v>
      </c>
      <c r="C42" s="53"/>
      <c r="D42" s="53"/>
      <c r="E42" s="58">
        <v>93077723</v>
      </c>
      <c r="F42" s="53"/>
      <c r="G42" s="53"/>
      <c r="H42" s="53"/>
      <c r="I42" s="1"/>
      <c r="J42" s="29">
        <v>93077723</v>
      </c>
      <c r="K42" s="29">
        <v>93077723</v>
      </c>
      <c r="L42" s="1"/>
      <c r="M42" s="1"/>
    </row>
    <row r="43" spans="1:13" x14ac:dyDescent="0.25">
      <c r="A43" s="22" t="s">
        <v>18</v>
      </c>
      <c r="B43" s="59" t="s">
        <v>19</v>
      </c>
      <c r="C43" s="53"/>
      <c r="D43" s="53"/>
      <c r="E43" s="60">
        <v>87116991</v>
      </c>
      <c r="F43" s="53"/>
      <c r="G43" s="53"/>
      <c r="H43" s="53"/>
      <c r="I43" s="1"/>
      <c r="J43" s="30"/>
      <c r="K43" s="30"/>
      <c r="L43" s="1"/>
      <c r="M43" s="1"/>
    </row>
    <row r="44" spans="1:13" x14ac:dyDescent="0.25">
      <c r="A44" s="22" t="s">
        <v>20</v>
      </c>
      <c r="B44" s="59" t="s">
        <v>21</v>
      </c>
      <c r="C44" s="53"/>
      <c r="D44" s="53"/>
      <c r="E44" s="60">
        <v>4810732</v>
      </c>
      <c r="F44" s="53"/>
      <c r="G44" s="53"/>
      <c r="H44" s="53"/>
      <c r="I44" s="1"/>
      <c r="J44" s="30"/>
      <c r="K44" s="30"/>
      <c r="L44" s="1"/>
      <c r="M44" s="1"/>
    </row>
    <row r="45" spans="1:13" x14ac:dyDescent="0.25">
      <c r="A45" s="22" t="s">
        <v>22</v>
      </c>
      <c r="B45" s="59" t="s">
        <v>23</v>
      </c>
      <c r="C45" s="53"/>
      <c r="D45" s="53"/>
      <c r="E45" s="60">
        <v>1150000</v>
      </c>
      <c r="F45" s="53"/>
      <c r="G45" s="53"/>
      <c r="H45" s="53"/>
      <c r="I45" s="1"/>
      <c r="J45" s="30"/>
      <c r="K45" s="30"/>
      <c r="L45" s="1"/>
      <c r="M45" s="1"/>
    </row>
    <row r="46" spans="1:13" s="16" customFormat="1" x14ac:dyDescent="0.25">
      <c r="A46" s="21" t="s">
        <v>24</v>
      </c>
      <c r="B46" s="57" t="s">
        <v>25</v>
      </c>
      <c r="C46" s="53"/>
      <c r="D46" s="53"/>
      <c r="E46" s="58">
        <v>48212703</v>
      </c>
      <c r="F46" s="53"/>
      <c r="G46" s="53"/>
      <c r="H46" s="53"/>
      <c r="I46" s="1"/>
      <c r="J46" s="29">
        <v>50000000</v>
      </c>
      <c r="K46" s="29">
        <v>50000000</v>
      </c>
      <c r="L46" s="1"/>
      <c r="M46" s="1"/>
    </row>
    <row r="47" spans="1:13" x14ac:dyDescent="0.25">
      <c r="A47" s="22" t="s">
        <v>26</v>
      </c>
      <c r="B47" s="59" t="s">
        <v>27</v>
      </c>
      <c r="C47" s="53"/>
      <c r="D47" s="53"/>
      <c r="E47" s="60">
        <v>1657000</v>
      </c>
      <c r="F47" s="53"/>
      <c r="G47" s="53"/>
      <c r="H47" s="53"/>
      <c r="I47" s="1"/>
      <c r="J47" s="23"/>
      <c r="K47" s="30"/>
      <c r="L47" s="1"/>
      <c r="M47" s="1"/>
    </row>
    <row r="48" spans="1:13" x14ac:dyDescent="0.25">
      <c r="A48" s="22" t="s">
        <v>28</v>
      </c>
      <c r="B48" s="59" t="s">
        <v>29</v>
      </c>
      <c r="C48" s="53"/>
      <c r="D48" s="53"/>
      <c r="E48" s="60">
        <v>2940952</v>
      </c>
      <c r="F48" s="53"/>
      <c r="G48" s="53"/>
      <c r="H48" s="53"/>
      <c r="I48" s="1"/>
      <c r="J48" s="30"/>
      <c r="K48" s="30"/>
      <c r="L48" s="1"/>
      <c r="M48" s="1"/>
    </row>
    <row r="49" spans="1:13" x14ac:dyDescent="0.25">
      <c r="A49" s="22" t="s">
        <v>30</v>
      </c>
      <c r="B49" s="59" t="s">
        <v>31</v>
      </c>
      <c r="C49" s="53"/>
      <c r="D49" s="53"/>
      <c r="E49" s="60">
        <v>9756543</v>
      </c>
      <c r="F49" s="53"/>
      <c r="G49" s="53"/>
      <c r="H49" s="53"/>
      <c r="I49" s="1"/>
      <c r="J49" s="30"/>
      <c r="K49" s="30"/>
      <c r="L49" s="1"/>
      <c r="M49" s="1"/>
    </row>
    <row r="50" spans="1:13" x14ac:dyDescent="0.25">
      <c r="A50" s="22" t="s">
        <v>32</v>
      </c>
      <c r="B50" s="59" t="s">
        <v>33</v>
      </c>
      <c r="C50" s="53"/>
      <c r="D50" s="53"/>
      <c r="E50" s="60">
        <v>2894125</v>
      </c>
      <c r="F50" s="53"/>
      <c r="G50" s="53"/>
      <c r="H50" s="53"/>
      <c r="I50" s="1"/>
      <c r="J50" s="30"/>
      <c r="K50" s="30"/>
      <c r="L50" s="1"/>
      <c r="M50" s="1"/>
    </row>
    <row r="51" spans="1:13" x14ac:dyDescent="0.25">
      <c r="A51" s="22" t="s">
        <v>34</v>
      </c>
      <c r="B51" s="59" t="s">
        <v>35</v>
      </c>
      <c r="C51" s="53"/>
      <c r="D51" s="53"/>
      <c r="E51" s="60">
        <v>30964083</v>
      </c>
      <c r="F51" s="53"/>
      <c r="G51" s="53"/>
      <c r="H51" s="53"/>
      <c r="I51" s="1"/>
      <c r="J51" s="30"/>
      <c r="K51" s="30"/>
      <c r="L51" s="1"/>
      <c r="M51" s="1"/>
    </row>
    <row r="52" spans="1:13" s="16" customFormat="1" x14ac:dyDescent="0.25">
      <c r="A52" s="21" t="s">
        <v>36</v>
      </c>
      <c r="B52" s="57" t="s">
        <v>37</v>
      </c>
      <c r="C52" s="53"/>
      <c r="D52" s="53"/>
      <c r="E52" s="58">
        <v>8696236</v>
      </c>
      <c r="F52" s="53"/>
      <c r="G52" s="53"/>
      <c r="H52" s="53"/>
      <c r="I52" s="1"/>
      <c r="J52" s="29">
        <v>8696236</v>
      </c>
      <c r="K52" s="29">
        <v>8696236</v>
      </c>
      <c r="L52" s="1"/>
      <c r="M52" s="1"/>
    </row>
    <row r="53" spans="1:13" x14ac:dyDescent="0.25">
      <c r="A53" s="22" t="s">
        <v>38</v>
      </c>
      <c r="B53" s="59" t="s">
        <v>39</v>
      </c>
      <c r="C53" s="53"/>
      <c r="D53" s="53"/>
      <c r="E53" s="60">
        <v>705000</v>
      </c>
      <c r="F53" s="53"/>
      <c r="G53" s="53"/>
      <c r="H53" s="53"/>
      <c r="I53" s="1"/>
      <c r="J53" s="30"/>
      <c r="K53" s="30"/>
      <c r="L53" s="1"/>
      <c r="M53" s="1"/>
    </row>
    <row r="54" spans="1:13" x14ac:dyDescent="0.25">
      <c r="A54" s="22" t="s">
        <v>40</v>
      </c>
      <c r="B54" s="59" t="s">
        <v>41</v>
      </c>
      <c r="C54" s="53"/>
      <c r="D54" s="53"/>
      <c r="E54" s="60">
        <v>7991236</v>
      </c>
      <c r="F54" s="53"/>
      <c r="G54" s="53"/>
      <c r="H54" s="53"/>
      <c r="I54" s="1"/>
      <c r="J54" s="30"/>
      <c r="K54" s="30"/>
      <c r="L54" s="1"/>
      <c r="M54" s="1"/>
    </row>
    <row r="55" spans="1:13" s="16" customFormat="1" x14ac:dyDescent="0.25">
      <c r="A55" s="21" t="s">
        <v>42</v>
      </c>
      <c r="B55" s="57" t="s">
        <v>43</v>
      </c>
      <c r="C55" s="53"/>
      <c r="D55" s="53"/>
      <c r="E55" s="58">
        <v>86997770</v>
      </c>
      <c r="F55" s="53"/>
      <c r="G55" s="53"/>
      <c r="H55" s="53"/>
      <c r="I55" s="1"/>
      <c r="J55" s="29">
        <v>82997770</v>
      </c>
      <c r="K55" s="29">
        <v>82997770</v>
      </c>
      <c r="L55" s="1"/>
      <c r="M55" s="1"/>
    </row>
    <row r="56" spans="1:13" x14ac:dyDescent="0.25">
      <c r="A56" s="22" t="s">
        <v>44</v>
      </c>
      <c r="B56" s="59" t="s">
        <v>45</v>
      </c>
      <c r="C56" s="53"/>
      <c r="D56" s="53"/>
      <c r="E56" s="60">
        <v>920000</v>
      </c>
      <c r="F56" s="53"/>
      <c r="G56" s="53"/>
      <c r="H56" s="53"/>
      <c r="I56" s="1"/>
      <c r="J56" s="30"/>
      <c r="K56" s="30"/>
      <c r="L56" s="1"/>
      <c r="M56" s="1"/>
    </row>
    <row r="57" spans="1:13" x14ac:dyDescent="0.25">
      <c r="A57" s="22" t="s">
        <v>46</v>
      </c>
      <c r="B57" s="59" t="s">
        <v>47</v>
      </c>
      <c r="C57" s="53"/>
      <c r="D57" s="53"/>
      <c r="E57" s="60">
        <v>13957534</v>
      </c>
      <c r="F57" s="53"/>
      <c r="G57" s="53"/>
      <c r="H57" s="53"/>
      <c r="I57" s="1"/>
      <c r="J57" s="30"/>
      <c r="K57" s="30"/>
      <c r="L57" s="1"/>
      <c r="M57" s="1"/>
    </row>
    <row r="58" spans="1:13" x14ac:dyDescent="0.25">
      <c r="A58" s="22" t="s">
        <v>48</v>
      </c>
      <c r="B58" s="59" t="s">
        <v>49</v>
      </c>
      <c r="C58" s="53"/>
      <c r="D58" s="53"/>
      <c r="E58" s="60">
        <v>72120236</v>
      </c>
      <c r="F58" s="53"/>
      <c r="G58" s="53"/>
      <c r="H58" s="53"/>
      <c r="I58" s="1"/>
      <c r="J58" s="30"/>
      <c r="K58" s="30"/>
      <c r="L58" s="1"/>
      <c r="M58" s="1"/>
    </row>
    <row r="59" spans="1:13" s="16" customFormat="1" x14ac:dyDescent="0.25">
      <c r="A59" s="21" t="s">
        <v>50</v>
      </c>
      <c r="B59" s="57" t="s">
        <v>51</v>
      </c>
      <c r="C59" s="53"/>
      <c r="D59" s="53"/>
      <c r="E59" s="58">
        <v>8102023</v>
      </c>
      <c r="F59" s="53"/>
      <c r="G59" s="53"/>
      <c r="H59" s="53"/>
      <c r="I59" s="1"/>
      <c r="J59" s="29">
        <v>8102023</v>
      </c>
      <c r="K59" s="29">
        <v>8102023</v>
      </c>
      <c r="L59" s="1"/>
      <c r="M59" s="1"/>
    </row>
    <row r="60" spans="1:13" x14ac:dyDescent="0.25">
      <c r="A60" s="22" t="s">
        <v>52</v>
      </c>
      <c r="B60" s="59" t="s">
        <v>53</v>
      </c>
      <c r="C60" s="53"/>
      <c r="D60" s="53"/>
      <c r="E60" s="60">
        <v>3291000</v>
      </c>
      <c r="F60" s="53"/>
      <c r="G60" s="53"/>
      <c r="H60" s="53"/>
      <c r="I60" s="1"/>
      <c r="J60" s="30"/>
      <c r="K60" s="30"/>
      <c r="L60" s="1"/>
      <c r="M60" s="1"/>
    </row>
    <row r="61" spans="1:13" x14ac:dyDescent="0.25">
      <c r="A61" s="22" t="s">
        <v>54</v>
      </c>
      <c r="B61" s="59" t="s">
        <v>55</v>
      </c>
      <c r="C61" s="53"/>
      <c r="D61" s="53"/>
      <c r="E61" s="60">
        <v>4808023</v>
      </c>
      <c r="F61" s="53"/>
      <c r="G61" s="53"/>
      <c r="H61" s="53"/>
      <c r="I61" s="1"/>
      <c r="J61" s="30"/>
      <c r="K61" s="30"/>
      <c r="L61" s="1"/>
      <c r="M61" s="1"/>
    </row>
    <row r="62" spans="1:13" x14ac:dyDescent="0.25">
      <c r="A62" s="22" t="s">
        <v>56</v>
      </c>
      <c r="B62" s="59" t="s">
        <v>57</v>
      </c>
      <c r="C62" s="53"/>
      <c r="D62" s="53"/>
      <c r="E62" s="60">
        <v>3000</v>
      </c>
      <c r="F62" s="53"/>
      <c r="G62" s="53"/>
      <c r="H62" s="53"/>
      <c r="I62" s="1"/>
      <c r="J62" s="30"/>
      <c r="K62" s="30"/>
      <c r="L62" s="1"/>
      <c r="M62" s="1"/>
    </row>
    <row r="63" spans="1:13" s="16" customFormat="1" x14ac:dyDescent="0.25">
      <c r="A63" s="21" t="s">
        <v>58</v>
      </c>
      <c r="B63" s="57" t="s">
        <v>59</v>
      </c>
      <c r="C63" s="53"/>
      <c r="D63" s="53"/>
      <c r="E63" s="58">
        <v>1229300</v>
      </c>
      <c r="F63" s="53"/>
      <c r="G63" s="53"/>
      <c r="H63" s="53"/>
      <c r="I63" s="1"/>
      <c r="J63" s="29">
        <v>1229300</v>
      </c>
      <c r="K63" s="29">
        <v>1229300</v>
      </c>
      <c r="L63" s="1"/>
      <c r="M63" s="1"/>
    </row>
    <row r="64" spans="1:13" x14ac:dyDescent="0.25">
      <c r="A64" s="22" t="s">
        <v>60</v>
      </c>
      <c r="B64" s="59" t="s">
        <v>61</v>
      </c>
      <c r="C64" s="53"/>
      <c r="D64" s="53"/>
      <c r="E64" s="60">
        <v>370300</v>
      </c>
      <c r="F64" s="53"/>
      <c r="G64" s="53"/>
      <c r="H64" s="53"/>
      <c r="I64" s="1"/>
      <c r="J64" s="30"/>
      <c r="K64" s="30"/>
      <c r="L64" s="1"/>
      <c r="M64" s="1"/>
    </row>
    <row r="65" spans="1:13" x14ac:dyDescent="0.25">
      <c r="A65" s="22" t="s">
        <v>62</v>
      </c>
      <c r="B65" s="59" t="s">
        <v>63</v>
      </c>
      <c r="C65" s="53"/>
      <c r="D65" s="53"/>
      <c r="E65" s="60">
        <v>859000</v>
      </c>
      <c r="F65" s="53"/>
      <c r="G65" s="53"/>
      <c r="H65" s="53"/>
      <c r="I65" s="1"/>
      <c r="J65" s="30"/>
      <c r="K65" s="30"/>
      <c r="L65" s="1"/>
      <c r="M65" s="1"/>
    </row>
    <row r="66" spans="1:13" s="15" customFormat="1" x14ac:dyDescent="0.25">
      <c r="A66" s="14" t="s">
        <v>64</v>
      </c>
      <c r="B66" s="54" t="s">
        <v>2</v>
      </c>
      <c r="C66" s="55"/>
      <c r="D66" s="55"/>
      <c r="E66" s="56">
        <v>795794</v>
      </c>
      <c r="F66" s="55"/>
      <c r="G66" s="55"/>
      <c r="H66" s="55"/>
      <c r="I66" s="13"/>
      <c r="J66" s="28">
        <f>J67+J69</f>
        <v>790000</v>
      </c>
      <c r="K66" s="28">
        <f>K67+K69</f>
        <v>790000</v>
      </c>
      <c r="L66" s="13"/>
      <c r="M66" s="24"/>
    </row>
    <row r="67" spans="1:13" s="16" customFormat="1" x14ac:dyDescent="0.25">
      <c r="A67" s="21" t="s">
        <v>65</v>
      </c>
      <c r="B67" s="57" t="s">
        <v>66</v>
      </c>
      <c r="C67" s="53"/>
      <c r="D67" s="53"/>
      <c r="E67" s="58">
        <v>310000</v>
      </c>
      <c r="F67" s="53"/>
      <c r="G67" s="53"/>
      <c r="H67" s="53"/>
      <c r="I67" s="1"/>
      <c r="J67" s="29">
        <v>310000</v>
      </c>
      <c r="K67" s="29">
        <v>310000</v>
      </c>
      <c r="L67" s="1"/>
      <c r="M67" s="1"/>
    </row>
    <row r="68" spans="1:13" x14ac:dyDescent="0.25">
      <c r="A68" s="22" t="s">
        <v>67</v>
      </c>
      <c r="B68" s="59" t="s">
        <v>68</v>
      </c>
      <c r="C68" s="53"/>
      <c r="D68" s="53"/>
      <c r="E68" s="60">
        <v>310000</v>
      </c>
      <c r="F68" s="53"/>
      <c r="G68" s="53"/>
      <c r="H68" s="53"/>
      <c r="I68" s="1"/>
      <c r="J68" s="30"/>
      <c r="K68" s="30"/>
      <c r="L68" s="1"/>
      <c r="M68" s="1"/>
    </row>
    <row r="69" spans="1:13" s="16" customFormat="1" x14ac:dyDescent="0.25">
      <c r="A69" s="21" t="s">
        <v>69</v>
      </c>
      <c r="B69" s="57" t="s">
        <v>70</v>
      </c>
      <c r="C69" s="53"/>
      <c r="D69" s="53"/>
      <c r="E69" s="58">
        <v>485794</v>
      </c>
      <c r="F69" s="53"/>
      <c r="G69" s="53"/>
      <c r="H69" s="53"/>
      <c r="I69" s="1"/>
      <c r="J69" s="29">
        <v>480000</v>
      </c>
      <c r="K69" s="29">
        <v>480000</v>
      </c>
      <c r="L69" s="1"/>
      <c r="M69" s="1"/>
    </row>
    <row r="70" spans="1:13" s="16" customFormat="1" ht="15.75" thickBot="1" x14ac:dyDescent="0.3">
      <c r="A70" s="35"/>
      <c r="B70" s="35"/>
      <c r="C70" s="34"/>
      <c r="D70" s="34"/>
      <c r="E70" s="36"/>
      <c r="F70" s="34"/>
      <c r="G70" s="34"/>
      <c r="H70" s="34"/>
      <c r="I70" s="34"/>
      <c r="J70" s="29"/>
      <c r="K70" s="29"/>
      <c r="L70" s="34"/>
      <c r="M70" s="34"/>
    </row>
    <row r="71" spans="1:13" s="32" customFormat="1" ht="25.5" thickTop="1" thickBot="1" x14ac:dyDescent="0.3">
      <c r="A71" s="39" t="s">
        <v>11</v>
      </c>
      <c r="B71" s="40" t="s">
        <v>12</v>
      </c>
      <c r="C71" s="41"/>
      <c r="D71" s="41"/>
      <c r="E71" s="19"/>
      <c r="F71" s="6"/>
      <c r="G71" s="7" t="s">
        <v>188</v>
      </c>
      <c r="H71" s="6"/>
      <c r="I71" s="33"/>
      <c r="J71" s="8" t="s">
        <v>189</v>
      </c>
      <c r="K71" s="8" t="s">
        <v>190</v>
      </c>
      <c r="L71" s="34"/>
      <c r="M71" s="34"/>
    </row>
    <row r="72" spans="1:13" x14ac:dyDescent="0.25">
      <c r="A72" s="22" t="s">
        <v>71</v>
      </c>
      <c r="B72" s="59" t="s">
        <v>72</v>
      </c>
      <c r="C72" s="53"/>
      <c r="D72" s="53"/>
      <c r="E72" s="60">
        <v>468794</v>
      </c>
      <c r="F72" s="53"/>
      <c r="G72" s="53"/>
      <c r="H72" s="53"/>
      <c r="I72" s="1"/>
      <c r="J72" s="30"/>
      <c r="K72" s="30"/>
      <c r="L72" s="1"/>
      <c r="M72" s="1"/>
    </row>
    <row r="73" spans="1:13" x14ac:dyDescent="0.25">
      <c r="A73" s="22" t="s">
        <v>73</v>
      </c>
      <c r="B73" s="59" t="s">
        <v>74</v>
      </c>
      <c r="C73" s="53"/>
      <c r="D73" s="53"/>
      <c r="E73" s="60">
        <v>12000</v>
      </c>
      <c r="F73" s="53"/>
      <c r="G73" s="53"/>
      <c r="H73" s="53"/>
      <c r="I73" s="1"/>
      <c r="J73" s="30"/>
      <c r="K73" s="30"/>
      <c r="L73" s="1"/>
      <c r="M73" s="1"/>
    </row>
    <row r="74" spans="1:13" x14ac:dyDescent="0.25">
      <c r="A74" s="22" t="s">
        <v>75</v>
      </c>
      <c r="B74" s="59" t="s">
        <v>76</v>
      </c>
      <c r="C74" s="53"/>
      <c r="D74" s="53"/>
      <c r="E74" s="60">
        <v>5000</v>
      </c>
      <c r="F74" s="53"/>
      <c r="G74" s="53"/>
      <c r="H74" s="53"/>
      <c r="I74" s="1"/>
      <c r="J74" s="30"/>
      <c r="K74" s="30"/>
      <c r="L74" s="1"/>
      <c r="M74" s="1"/>
    </row>
    <row r="75" spans="1:13" s="17" customFormat="1" x14ac:dyDescent="0.25">
      <c r="A75" s="14" t="s">
        <v>77</v>
      </c>
      <c r="B75" s="54" t="s">
        <v>78</v>
      </c>
      <c r="C75" s="62"/>
      <c r="D75" s="62"/>
      <c r="E75" s="56">
        <v>178078712</v>
      </c>
      <c r="F75" s="62"/>
      <c r="G75" s="62"/>
      <c r="H75" s="62"/>
      <c r="I75" s="10"/>
      <c r="J75" s="28">
        <f>J76+J80+J86+J89+J92+J94+J96</f>
        <v>176560000</v>
      </c>
      <c r="K75" s="28">
        <f>K76+K80+K86+K89+K92+K94+K96</f>
        <v>176460000</v>
      </c>
      <c r="L75" s="10"/>
      <c r="M75" s="10"/>
    </row>
    <row r="76" spans="1:13" s="16" customFormat="1" x14ac:dyDescent="0.25">
      <c r="A76" s="21" t="s">
        <v>79</v>
      </c>
      <c r="B76" s="57" t="s">
        <v>80</v>
      </c>
      <c r="C76" s="53"/>
      <c r="D76" s="53"/>
      <c r="E76" s="58">
        <v>63095353</v>
      </c>
      <c r="F76" s="53"/>
      <c r="G76" s="53"/>
      <c r="H76" s="53"/>
      <c r="I76" s="1"/>
      <c r="J76" s="29">
        <v>63000000</v>
      </c>
      <c r="K76" s="29">
        <v>63000000</v>
      </c>
      <c r="L76" s="1"/>
      <c r="M76" s="1"/>
    </row>
    <row r="77" spans="1:13" x14ac:dyDescent="0.25">
      <c r="A77" s="22" t="s">
        <v>81</v>
      </c>
      <c r="B77" s="59" t="s">
        <v>82</v>
      </c>
      <c r="C77" s="53"/>
      <c r="D77" s="53"/>
      <c r="E77" s="60">
        <v>52251152.07</v>
      </c>
      <c r="F77" s="53"/>
      <c r="G77" s="53"/>
      <c r="H77" s="53"/>
      <c r="I77" s="1"/>
      <c r="J77" s="30"/>
      <c r="K77" s="30"/>
      <c r="L77" s="1"/>
      <c r="M77" s="1"/>
    </row>
    <row r="78" spans="1:13" x14ac:dyDescent="0.25">
      <c r="A78" s="22" t="s">
        <v>83</v>
      </c>
      <c r="B78" s="59" t="s">
        <v>84</v>
      </c>
      <c r="C78" s="53"/>
      <c r="D78" s="53"/>
      <c r="E78" s="60">
        <v>1391100</v>
      </c>
      <c r="F78" s="53"/>
      <c r="G78" s="53"/>
      <c r="H78" s="53"/>
      <c r="I78" s="1"/>
      <c r="J78" s="30"/>
      <c r="K78" s="30"/>
      <c r="L78" s="1"/>
      <c r="M78" s="1"/>
    </row>
    <row r="79" spans="1:13" x14ac:dyDescent="0.25">
      <c r="A79" s="22" t="s">
        <v>85</v>
      </c>
      <c r="B79" s="59" t="s">
        <v>86</v>
      </c>
      <c r="C79" s="53"/>
      <c r="D79" s="53"/>
      <c r="E79" s="60">
        <v>9453100.9299999997</v>
      </c>
      <c r="F79" s="53"/>
      <c r="G79" s="53"/>
      <c r="H79" s="53"/>
      <c r="I79" s="1"/>
      <c r="J79" s="30"/>
      <c r="K79" s="30"/>
      <c r="L79" s="1"/>
      <c r="M79" s="1"/>
    </row>
    <row r="80" spans="1:13" s="16" customFormat="1" x14ac:dyDescent="0.25">
      <c r="A80" s="21" t="s">
        <v>87</v>
      </c>
      <c r="B80" s="57" t="s">
        <v>88</v>
      </c>
      <c r="C80" s="53"/>
      <c r="D80" s="53"/>
      <c r="E80" s="58">
        <v>78209256</v>
      </c>
      <c r="F80" s="53"/>
      <c r="G80" s="53"/>
      <c r="H80" s="53"/>
      <c r="I80" s="1"/>
      <c r="J80" s="29">
        <v>78000000</v>
      </c>
      <c r="K80" s="29">
        <v>78000000</v>
      </c>
      <c r="L80" s="1"/>
      <c r="M80" s="1"/>
    </row>
    <row r="81" spans="1:13" x14ac:dyDescent="0.25">
      <c r="A81" s="22" t="s">
        <v>89</v>
      </c>
      <c r="B81" s="59" t="s">
        <v>90</v>
      </c>
      <c r="C81" s="53"/>
      <c r="D81" s="53"/>
      <c r="E81" s="60">
        <v>2681353</v>
      </c>
      <c r="F81" s="53"/>
      <c r="G81" s="53"/>
      <c r="H81" s="53"/>
      <c r="I81" s="1"/>
      <c r="J81" s="30"/>
      <c r="K81" s="30"/>
      <c r="L81" s="1"/>
      <c r="M81" s="1"/>
    </row>
    <row r="82" spans="1:13" x14ac:dyDescent="0.25">
      <c r="A82" s="22" t="s">
        <v>91</v>
      </c>
      <c r="B82" s="59" t="s">
        <v>92</v>
      </c>
      <c r="C82" s="53"/>
      <c r="D82" s="53"/>
      <c r="E82" s="60">
        <v>17819224</v>
      </c>
      <c r="F82" s="53"/>
      <c r="G82" s="53"/>
      <c r="H82" s="53"/>
      <c r="I82" s="1"/>
      <c r="J82" s="30"/>
      <c r="K82" s="30"/>
      <c r="L82" s="1"/>
      <c r="M82" s="1"/>
    </row>
    <row r="83" spans="1:13" x14ac:dyDescent="0.25">
      <c r="A83" s="22" t="s">
        <v>93</v>
      </c>
      <c r="B83" s="59" t="s">
        <v>94</v>
      </c>
      <c r="C83" s="53"/>
      <c r="D83" s="53"/>
      <c r="E83" s="60">
        <v>52842682</v>
      </c>
      <c r="F83" s="53"/>
      <c r="G83" s="53"/>
      <c r="H83" s="53"/>
      <c r="I83" s="1"/>
      <c r="J83" s="30"/>
      <c r="K83" s="30"/>
      <c r="L83" s="1"/>
      <c r="M83" s="1"/>
    </row>
    <row r="84" spans="1:13" x14ac:dyDescent="0.25">
      <c r="A84" s="22" t="s">
        <v>95</v>
      </c>
      <c r="B84" s="59" t="s">
        <v>96</v>
      </c>
      <c r="C84" s="53"/>
      <c r="D84" s="53"/>
      <c r="E84" s="60">
        <v>866852</v>
      </c>
      <c r="F84" s="53"/>
      <c r="G84" s="53"/>
      <c r="H84" s="53"/>
      <c r="I84" s="1"/>
      <c r="J84" s="30"/>
      <c r="K84" s="30"/>
      <c r="L84" s="1"/>
      <c r="M84" s="1"/>
    </row>
    <row r="85" spans="1:13" x14ac:dyDescent="0.25">
      <c r="A85" s="22" t="s">
        <v>97</v>
      </c>
      <c r="B85" s="59" t="s">
        <v>98</v>
      </c>
      <c r="C85" s="53"/>
      <c r="D85" s="53"/>
      <c r="E85" s="60">
        <v>3999145</v>
      </c>
      <c r="F85" s="53"/>
      <c r="G85" s="53"/>
      <c r="H85" s="53"/>
      <c r="I85" s="1"/>
      <c r="J85" s="30"/>
      <c r="K85" s="30"/>
      <c r="L85" s="1"/>
      <c r="M85" s="1"/>
    </row>
    <row r="86" spans="1:13" s="16" customFormat="1" x14ac:dyDescent="0.25">
      <c r="A86" s="21" t="s">
        <v>99</v>
      </c>
      <c r="B86" s="57" t="s">
        <v>100</v>
      </c>
      <c r="C86" s="53"/>
      <c r="D86" s="53"/>
      <c r="E86" s="58">
        <v>3217503</v>
      </c>
      <c r="F86" s="53"/>
      <c r="G86" s="53"/>
      <c r="H86" s="53"/>
      <c r="I86" s="1"/>
      <c r="J86" s="29">
        <v>3000000</v>
      </c>
      <c r="K86" s="29">
        <v>2900000</v>
      </c>
      <c r="L86" s="1"/>
      <c r="M86" s="1"/>
    </row>
    <row r="87" spans="1:13" x14ac:dyDescent="0.25">
      <c r="A87" s="22" t="s">
        <v>101</v>
      </c>
      <c r="B87" s="59" t="s">
        <v>102</v>
      </c>
      <c r="C87" s="53"/>
      <c r="D87" s="53"/>
      <c r="E87" s="60">
        <v>2913000</v>
      </c>
      <c r="F87" s="53"/>
      <c r="G87" s="53"/>
      <c r="H87" s="53"/>
      <c r="I87" s="1"/>
      <c r="J87" s="30"/>
      <c r="K87" s="30"/>
      <c r="L87" s="1"/>
      <c r="M87" s="1"/>
    </row>
    <row r="88" spans="1:13" x14ac:dyDescent="0.25">
      <c r="A88" s="22" t="s">
        <v>103</v>
      </c>
      <c r="B88" s="59" t="s">
        <v>104</v>
      </c>
      <c r="C88" s="53"/>
      <c r="D88" s="53"/>
      <c r="E88" s="60">
        <v>304503</v>
      </c>
      <c r="F88" s="53"/>
      <c r="G88" s="53"/>
      <c r="H88" s="53"/>
      <c r="I88" s="1"/>
      <c r="J88" s="30"/>
      <c r="K88" s="30"/>
      <c r="L88" s="1"/>
      <c r="M88" s="1"/>
    </row>
    <row r="89" spans="1:13" s="16" customFormat="1" x14ac:dyDescent="0.25">
      <c r="A89" s="21" t="s">
        <v>105</v>
      </c>
      <c r="B89" s="57" t="s">
        <v>106</v>
      </c>
      <c r="C89" s="53"/>
      <c r="D89" s="53"/>
      <c r="E89" s="58">
        <v>9680000</v>
      </c>
      <c r="F89" s="53"/>
      <c r="G89" s="53"/>
      <c r="H89" s="53"/>
      <c r="I89" s="1"/>
      <c r="J89" s="29">
        <v>9600000</v>
      </c>
      <c r="K89" s="29">
        <v>9600000</v>
      </c>
      <c r="L89" s="1"/>
      <c r="M89" s="1"/>
    </row>
    <row r="90" spans="1:13" x14ac:dyDescent="0.25">
      <c r="A90" s="22" t="s">
        <v>107</v>
      </c>
      <c r="B90" s="59" t="s">
        <v>108</v>
      </c>
      <c r="C90" s="53"/>
      <c r="D90" s="53"/>
      <c r="E90" s="60">
        <v>8200000</v>
      </c>
      <c r="F90" s="53"/>
      <c r="G90" s="53"/>
      <c r="H90" s="53"/>
      <c r="I90" s="1"/>
      <c r="J90" s="29"/>
      <c r="K90" s="29"/>
      <c r="L90" s="1"/>
      <c r="M90" s="1"/>
    </row>
    <row r="91" spans="1:13" x14ac:dyDescent="0.25">
      <c r="A91" s="22" t="s">
        <v>109</v>
      </c>
      <c r="B91" s="59" t="s">
        <v>110</v>
      </c>
      <c r="C91" s="53"/>
      <c r="D91" s="53"/>
      <c r="E91" s="60">
        <v>1480000</v>
      </c>
      <c r="F91" s="53"/>
      <c r="G91" s="53"/>
      <c r="H91" s="53"/>
      <c r="I91" s="1"/>
      <c r="J91" s="29"/>
      <c r="K91" s="29"/>
      <c r="L91" s="1"/>
      <c r="M91" s="1"/>
    </row>
    <row r="92" spans="1:13" s="16" customFormat="1" x14ac:dyDescent="0.25">
      <c r="A92" s="21" t="s">
        <v>111</v>
      </c>
      <c r="B92" s="57" t="s">
        <v>112</v>
      </c>
      <c r="C92" s="53"/>
      <c r="D92" s="53"/>
      <c r="E92" s="58">
        <v>60000</v>
      </c>
      <c r="F92" s="53"/>
      <c r="G92" s="53"/>
      <c r="H92" s="53"/>
      <c r="I92" s="1"/>
      <c r="J92" s="29">
        <v>60000</v>
      </c>
      <c r="K92" s="29">
        <v>60000</v>
      </c>
      <c r="L92" s="1"/>
      <c r="M92" s="1"/>
    </row>
    <row r="93" spans="1:13" x14ac:dyDescent="0.25">
      <c r="A93" s="22" t="s">
        <v>113</v>
      </c>
      <c r="B93" s="59" t="s">
        <v>114</v>
      </c>
      <c r="C93" s="53"/>
      <c r="D93" s="53"/>
      <c r="E93" s="60">
        <v>60000</v>
      </c>
      <c r="F93" s="53"/>
      <c r="G93" s="53"/>
      <c r="H93" s="53"/>
      <c r="I93" s="1"/>
      <c r="J93" s="29"/>
      <c r="K93" s="29"/>
      <c r="L93" s="1"/>
      <c r="M93" s="1"/>
    </row>
    <row r="94" spans="1:13" s="16" customFormat="1" x14ac:dyDescent="0.25">
      <c r="A94" s="21" t="s">
        <v>115</v>
      </c>
      <c r="B94" s="57" t="s">
        <v>116</v>
      </c>
      <c r="C94" s="53"/>
      <c r="D94" s="53"/>
      <c r="E94" s="58">
        <v>8975700</v>
      </c>
      <c r="F94" s="53"/>
      <c r="G94" s="53"/>
      <c r="H94" s="53"/>
      <c r="I94" s="1"/>
      <c r="J94" s="29">
        <v>8900000</v>
      </c>
      <c r="K94" s="29">
        <v>8900000</v>
      </c>
      <c r="L94" s="1"/>
      <c r="M94" s="1"/>
    </row>
    <row r="95" spans="1:13" x14ac:dyDescent="0.25">
      <c r="A95" s="22" t="s">
        <v>117</v>
      </c>
      <c r="B95" s="59" t="s">
        <v>118</v>
      </c>
      <c r="C95" s="53"/>
      <c r="D95" s="53"/>
      <c r="E95" s="60">
        <v>8975700</v>
      </c>
      <c r="F95" s="53"/>
      <c r="G95" s="53"/>
      <c r="H95" s="53"/>
      <c r="I95" s="1"/>
      <c r="J95" s="29"/>
      <c r="K95" s="29"/>
      <c r="L95" s="1"/>
      <c r="M95" s="1"/>
    </row>
    <row r="96" spans="1:13" s="16" customFormat="1" x14ac:dyDescent="0.25">
      <c r="A96" s="21" t="s">
        <v>119</v>
      </c>
      <c r="B96" s="57" t="s">
        <v>120</v>
      </c>
      <c r="C96" s="53"/>
      <c r="D96" s="53"/>
      <c r="E96" s="58">
        <v>14840900</v>
      </c>
      <c r="F96" s="53"/>
      <c r="G96" s="53"/>
      <c r="H96" s="53"/>
      <c r="I96" s="1"/>
      <c r="J96" s="29">
        <v>14000000</v>
      </c>
      <c r="K96" s="29">
        <v>14000000</v>
      </c>
      <c r="L96" s="1"/>
      <c r="M96" s="1"/>
    </row>
    <row r="97" spans="1:13" x14ac:dyDescent="0.25">
      <c r="A97" s="22" t="s">
        <v>121</v>
      </c>
      <c r="B97" s="59" t="s">
        <v>122</v>
      </c>
      <c r="C97" s="53"/>
      <c r="D97" s="53"/>
      <c r="E97" s="60">
        <v>10819900</v>
      </c>
      <c r="F97" s="53"/>
      <c r="G97" s="53"/>
      <c r="H97" s="53"/>
      <c r="I97" s="1"/>
      <c r="J97" s="29"/>
      <c r="K97" s="29"/>
      <c r="L97" s="1"/>
      <c r="M97" s="1"/>
    </row>
    <row r="98" spans="1:13" x14ac:dyDescent="0.25">
      <c r="A98" s="22" t="s">
        <v>123</v>
      </c>
      <c r="B98" s="59" t="s">
        <v>124</v>
      </c>
      <c r="C98" s="53"/>
      <c r="D98" s="53"/>
      <c r="E98" s="60">
        <v>6000</v>
      </c>
      <c r="F98" s="53"/>
      <c r="G98" s="53"/>
      <c r="H98" s="53"/>
      <c r="I98" s="1"/>
      <c r="J98" s="29"/>
      <c r="K98" s="29"/>
      <c r="L98" s="1"/>
      <c r="M98" s="1"/>
    </row>
    <row r="99" spans="1:13" x14ac:dyDescent="0.25">
      <c r="A99" s="22" t="s">
        <v>125</v>
      </c>
      <c r="B99" s="59" t="s">
        <v>126</v>
      </c>
      <c r="C99" s="53"/>
      <c r="D99" s="53"/>
      <c r="E99" s="60">
        <v>135000</v>
      </c>
      <c r="F99" s="53"/>
      <c r="G99" s="53"/>
      <c r="H99" s="53"/>
      <c r="I99" s="1"/>
      <c r="J99" s="29"/>
      <c r="K99" s="29"/>
      <c r="L99" s="1"/>
      <c r="M99" s="1"/>
    </row>
    <row r="100" spans="1:13" x14ac:dyDescent="0.25">
      <c r="A100" s="22" t="s">
        <v>127</v>
      </c>
      <c r="B100" s="59" t="s">
        <v>128</v>
      </c>
      <c r="C100" s="53"/>
      <c r="D100" s="53"/>
      <c r="E100" s="60">
        <v>3880000</v>
      </c>
      <c r="F100" s="53"/>
      <c r="G100" s="53"/>
      <c r="H100" s="53"/>
      <c r="I100" s="1"/>
      <c r="J100" s="29"/>
      <c r="K100" s="29"/>
      <c r="L100" s="1"/>
      <c r="M100" s="1"/>
    </row>
    <row r="101" spans="1:13" s="15" customFormat="1" x14ac:dyDescent="0.25">
      <c r="A101" s="14" t="s">
        <v>129</v>
      </c>
      <c r="B101" s="54" t="s">
        <v>130</v>
      </c>
      <c r="C101" s="55"/>
      <c r="D101" s="55"/>
      <c r="E101" s="56">
        <v>69713337</v>
      </c>
      <c r="F101" s="55"/>
      <c r="G101" s="55"/>
      <c r="H101" s="55"/>
      <c r="I101" s="13"/>
      <c r="J101" s="28">
        <v>65183052</v>
      </c>
      <c r="K101" s="28">
        <v>65091052</v>
      </c>
      <c r="L101" s="13"/>
      <c r="M101" s="13"/>
    </row>
    <row r="102" spans="1:13" s="16" customFormat="1" x14ac:dyDescent="0.25">
      <c r="A102" s="21" t="s">
        <v>131</v>
      </c>
      <c r="B102" s="57" t="s">
        <v>132</v>
      </c>
      <c r="C102" s="53"/>
      <c r="D102" s="53"/>
      <c r="E102" s="58">
        <v>1680120</v>
      </c>
      <c r="F102" s="53"/>
      <c r="G102" s="53"/>
      <c r="H102" s="53"/>
      <c r="I102" s="1"/>
      <c r="J102" s="29">
        <v>2150000</v>
      </c>
      <c r="K102" s="29">
        <v>2150000</v>
      </c>
      <c r="L102" s="1"/>
      <c r="M102" s="1"/>
    </row>
    <row r="103" spans="1:13" s="11" customFormat="1" x14ac:dyDescent="0.25">
      <c r="A103" s="22" t="s">
        <v>133</v>
      </c>
      <c r="B103" s="59" t="s">
        <v>134</v>
      </c>
      <c r="C103" s="53"/>
      <c r="D103" s="53"/>
      <c r="E103" s="60">
        <v>300000</v>
      </c>
      <c r="F103" s="53"/>
      <c r="G103" s="53"/>
      <c r="H103" s="53"/>
      <c r="I103" s="1"/>
      <c r="J103" s="29"/>
      <c r="K103" s="29"/>
      <c r="L103" s="1"/>
      <c r="M103" s="1"/>
    </row>
    <row r="104" spans="1:13" s="11" customFormat="1" ht="15.75" thickBot="1" x14ac:dyDescent="0.3">
      <c r="A104" s="37"/>
      <c r="B104" s="37"/>
      <c r="C104" s="34"/>
      <c r="D104" s="34"/>
      <c r="E104" s="38"/>
      <c r="F104" s="34"/>
      <c r="G104" s="34"/>
      <c r="H104" s="34"/>
      <c r="I104" s="34"/>
      <c r="J104" s="29"/>
      <c r="K104" s="29"/>
      <c r="L104" s="34"/>
      <c r="M104" s="34"/>
    </row>
    <row r="105" spans="1:13" s="32" customFormat="1" ht="25.5" thickTop="1" thickBot="1" x14ac:dyDescent="0.3">
      <c r="A105" s="39" t="s">
        <v>11</v>
      </c>
      <c r="B105" s="40" t="s">
        <v>12</v>
      </c>
      <c r="C105" s="41"/>
      <c r="D105" s="41"/>
      <c r="E105" s="19"/>
      <c r="F105" s="6"/>
      <c r="G105" s="7" t="s">
        <v>188</v>
      </c>
      <c r="H105" s="6"/>
      <c r="I105" s="33"/>
      <c r="J105" s="8" t="s">
        <v>189</v>
      </c>
      <c r="K105" s="8" t="s">
        <v>190</v>
      </c>
      <c r="L105" s="34"/>
      <c r="M105" s="34"/>
    </row>
    <row r="106" spans="1:13" s="11" customFormat="1" x14ac:dyDescent="0.25">
      <c r="A106" s="22" t="s">
        <v>135</v>
      </c>
      <c r="B106" s="59" t="s">
        <v>136</v>
      </c>
      <c r="C106" s="53"/>
      <c r="D106" s="53"/>
      <c r="E106" s="60">
        <v>1380120</v>
      </c>
      <c r="F106" s="53"/>
      <c r="G106" s="53"/>
      <c r="H106" s="53"/>
      <c r="I106" s="1"/>
      <c r="J106" s="29"/>
      <c r="K106" s="29"/>
      <c r="L106" s="1"/>
      <c r="M106" s="1"/>
    </row>
    <row r="107" spans="1:13" s="16" customFormat="1" x14ac:dyDescent="0.25">
      <c r="A107" s="21" t="s">
        <v>137</v>
      </c>
      <c r="B107" s="57" t="s">
        <v>138</v>
      </c>
      <c r="C107" s="53"/>
      <c r="D107" s="53"/>
      <c r="E107" s="58">
        <v>22952764</v>
      </c>
      <c r="F107" s="53"/>
      <c r="G107" s="53"/>
      <c r="H107" s="53"/>
      <c r="I107" s="1"/>
      <c r="J107" s="29">
        <v>30600000</v>
      </c>
      <c r="K107" s="29">
        <v>17700000</v>
      </c>
      <c r="L107" s="1"/>
      <c r="M107" s="1"/>
    </row>
    <row r="108" spans="1:13" s="11" customFormat="1" x14ac:dyDescent="0.25">
      <c r="A108" s="22" t="s">
        <v>139</v>
      </c>
      <c r="B108" s="59" t="s">
        <v>140</v>
      </c>
      <c r="C108" s="53"/>
      <c r="D108" s="53"/>
      <c r="E108" s="60">
        <v>19233023</v>
      </c>
      <c r="F108" s="53"/>
      <c r="G108" s="53"/>
      <c r="H108" s="53"/>
      <c r="I108" s="1"/>
      <c r="J108" s="29"/>
      <c r="K108" s="29"/>
      <c r="L108" s="1"/>
      <c r="M108" s="1"/>
    </row>
    <row r="109" spans="1:13" s="11" customFormat="1" x14ac:dyDescent="0.25">
      <c r="A109" s="22" t="s">
        <v>141</v>
      </c>
      <c r="B109" s="59" t="s">
        <v>142</v>
      </c>
      <c r="C109" s="53"/>
      <c r="D109" s="53"/>
      <c r="E109" s="60">
        <v>2287911</v>
      </c>
      <c r="F109" s="53"/>
      <c r="G109" s="53"/>
      <c r="H109" s="53"/>
      <c r="I109" s="1"/>
      <c r="J109" s="30"/>
      <c r="K109" s="30"/>
      <c r="L109" s="1"/>
      <c r="M109" s="1"/>
    </row>
    <row r="110" spans="1:13" s="11" customFormat="1" x14ac:dyDescent="0.25">
      <c r="A110" s="22" t="s">
        <v>143</v>
      </c>
      <c r="B110" s="59" t="s">
        <v>144</v>
      </c>
      <c r="C110" s="53"/>
      <c r="D110" s="53"/>
      <c r="E110" s="60">
        <v>350000</v>
      </c>
      <c r="F110" s="53"/>
      <c r="G110" s="53"/>
      <c r="H110" s="53"/>
      <c r="I110" s="1"/>
      <c r="J110" s="30"/>
      <c r="K110" s="30"/>
      <c r="L110" s="1"/>
      <c r="M110" s="1"/>
    </row>
    <row r="111" spans="1:13" s="11" customFormat="1" x14ac:dyDescent="0.25">
      <c r="A111" s="22" t="s">
        <v>145</v>
      </c>
      <c r="B111" s="59" t="s">
        <v>146</v>
      </c>
      <c r="C111" s="53"/>
      <c r="D111" s="53"/>
      <c r="E111" s="60">
        <v>500100</v>
      </c>
      <c r="F111" s="53"/>
      <c r="G111" s="53"/>
      <c r="H111" s="53"/>
      <c r="I111" s="1"/>
      <c r="J111" s="30"/>
      <c r="K111" s="30"/>
      <c r="L111" s="1"/>
      <c r="M111" s="1"/>
    </row>
    <row r="112" spans="1:13" s="11" customFormat="1" x14ac:dyDescent="0.25">
      <c r="A112" s="22" t="s">
        <v>147</v>
      </c>
      <c r="B112" s="59" t="s">
        <v>148</v>
      </c>
      <c r="C112" s="53"/>
      <c r="D112" s="53"/>
      <c r="E112" s="60">
        <v>581730</v>
      </c>
      <c r="F112" s="53"/>
      <c r="G112" s="53"/>
      <c r="H112" s="53"/>
      <c r="I112" s="1"/>
      <c r="J112" s="30"/>
      <c r="K112" s="30"/>
      <c r="L112" s="1"/>
      <c r="M112" s="1"/>
    </row>
    <row r="113" spans="1:13" s="16" customFormat="1" x14ac:dyDescent="0.25">
      <c r="A113" s="21" t="s">
        <v>149</v>
      </c>
      <c r="B113" s="57" t="s">
        <v>150</v>
      </c>
      <c r="C113" s="53"/>
      <c r="D113" s="53"/>
      <c r="E113" s="58">
        <v>45080453</v>
      </c>
      <c r="F113" s="53"/>
      <c r="G113" s="53"/>
      <c r="H113" s="53"/>
      <c r="I113" s="1"/>
      <c r="J113" s="29">
        <v>35000000</v>
      </c>
      <c r="K113" s="29">
        <v>45000000</v>
      </c>
      <c r="L113" s="1"/>
      <c r="M113" s="1"/>
    </row>
    <row r="114" spans="1:13" s="11" customFormat="1" x14ac:dyDescent="0.25">
      <c r="A114" s="22" t="s">
        <v>151</v>
      </c>
      <c r="B114" s="59" t="s">
        <v>152</v>
      </c>
      <c r="C114" s="53"/>
      <c r="D114" s="53"/>
      <c r="E114" s="60">
        <v>42660453</v>
      </c>
      <c r="F114" s="53"/>
      <c r="G114" s="53"/>
      <c r="H114" s="53"/>
      <c r="I114" s="1"/>
      <c r="J114" s="30"/>
      <c r="K114" s="30"/>
      <c r="L114" s="1"/>
      <c r="M114" s="1"/>
    </row>
    <row r="115" spans="1:13" s="11" customFormat="1" x14ac:dyDescent="0.25">
      <c r="A115" s="22" t="s">
        <v>153</v>
      </c>
      <c r="B115" s="59" t="s">
        <v>154</v>
      </c>
      <c r="C115" s="53"/>
      <c r="D115" s="53"/>
      <c r="E115" s="60">
        <v>20000</v>
      </c>
      <c r="F115" s="53"/>
      <c r="G115" s="53"/>
      <c r="H115" s="53"/>
      <c r="I115" s="1"/>
      <c r="J115" s="30"/>
      <c r="K115" s="30"/>
      <c r="L115" s="1"/>
      <c r="M115" s="1"/>
    </row>
    <row r="116" spans="1:13" x14ac:dyDescent="0.25">
      <c r="A116" s="22" t="s">
        <v>155</v>
      </c>
      <c r="B116" s="59" t="s">
        <v>156</v>
      </c>
      <c r="C116" s="53"/>
      <c r="D116" s="53"/>
      <c r="E116" s="60">
        <v>2400000</v>
      </c>
      <c r="F116" s="53"/>
      <c r="G116" s="53"/>
      <c r="H116" s="53"/>
      <c r="I116" s="1"/>
      <c r="J116" s="30"/>
      <c r="K116" s="30"/>
      <c r="L116" s="1"/>
      <c r="M116" s="1"/>
    </row>
    <row r="117" spans="1:13" x14ac:dyDescent="0.25">
      <c r="A117" s="25" t="s">
        <v>0</v>
      </c>
      <c r="B117" s="52" t="s">
        <v>0</v>
      </c>
      <c r="C117" s="53"/>
      <c r="D117" s="53"/>
      <c r="E117" s="52" t="s">
        <v>0</v>
      </c>
      <c r="F117" s="53"/>
      <c r="G117" s="53"/>
      <c r="H117" s="53"/>
      <c r="I117" s="1"/>
      <c r="J117" s="30"/>
      <c r="K117" s="30"/>
      <c r="L117" s="1"/>
      <c r="M117" s="1"/>
    </row>
    <row r="118" spans="1:13" s="9" customFormat="1" ht="14.1" customHeight="1" x14ac:dyDescent="0.25">
      <c r="A118" s="61" t="s">
        <v>157</v>
      </c>
      <c r="B118" s="55"/>
      <c r="C118" s="55"/>
      <c r="D118" s="55"/>
      <c r="E118" s="55"/>
      <c r="F118" s="55"/>
      <c r="G118" s="55"/>
      <c r="H118" s="55"/>
      <c r="I118" s="13"/>
      <c r="J118" s="31"/>
      <c r="K118" s="31"/>
      <c r="L118" s="13"/>
      <c r="M118" s="13"/>
    </row>
    <row r="119" spans="1:13" s="9" customFormat="1" x14ac:dyDescent="0.25">
      <c r="A119" s="14" t="s">
        <v>158</v>
      </c>
      <c r="B119" s="54" t="s">
        <v>159</v>
      </c>
      <c r="C119" s="55"/>
      <c r="D119" s="55"/>
      <c r="E119" s="56">
        <v>2500000</v>
      </c>
      <c r="F119" s="55"/>
      <c r="G119" s="55"/>
      <c r="H119" s="55"/>
      <c r="I119" s="13"/>
      <c r="J119" s="28">
        <v>0</v>
      </c>
      <c r="K119" s="28">
        <v>0</v>
      </c>
      <c r="L119" s="13"/>
      <c r="M119" s="13"/>
    </row>
    <row r="120" spans="1:13" x14ac:dyDescent="0.25">
      <c r="A120" s="21" t="s">
        <v>160</v>
      </c>
      <c r="B120" s="57" t="s">
        <v>161</v>
      </c>
      <c r="C120" s="53"/>
      <c r="D120" s="53"/>
      <c r="E120" s="58">
        <v>2500000</v>
      </c>
      <c r="F120" s="53"/>
      <c r="G120" s="53"/>
      <c r="H120" s="53"/>
      <c r="I120" s="1"/>
      <c r="J120" s="29">
        <v>0</v>
      </c>
      <c r="K120" s="29">
        <v>0</v>
      </c>
      <c r="L120" s="12"/>
      <c r="M120" s="1"/>
    </row>
    <row r="121" spans="1:13" x14ac:dyDescent="0.25">
      <c r="A121" s="22" t="s">
        <v>162</v>
      </c>
      <c r="B121" s="59" t="s">
        <v>163</v>
      </c>
      <c r="C121" s="53"/>
      <c r="D121" s="53"/>
      <c r="E121" s="60">
        <v>2500000</v>
      </c>
      <c r="F121" s="53"/>
      <c r="G121" s="53"/>
      <c r="H121" s="53"/>
      <c r="I121" s="1"/>
      <c r="J121" s="29"/>
      <c r="K121" s="29"/>
      <c r="L121" s="12"/>
      <c r="M121" s="1"/>
    </row>
    <row r="122" spans="1:13" s="9" customFormat="1" x14ac:dyDescent="0.25">
      <c r="A122" s="14" t="s">
        <v>164</v>
      </c>
      <c r="B122" s="54" t="s">
        <v>165</v>
      </c>
      <c r="C122" s="55"/>
      <c r="D122" s="55"/>
      <c r="E122" s="56">
        <v>2899600</v>
      </c>
      <c r="F122" s="55"/>
      <c r="G122" s="55"/>
      <c r="H122" s="55"/>
      <c r="I122" s="13"/>
      <c r="J122" s="28">
        <v>3150000</v>
      </c>
      <c r="K122" s="28">
        <v>2552000</v>
      </c>
      <c r="L122" s="10"/>
      <c r="M122" s="13"/>
    </row>
    <row r="123" spans="1:13" x14ac:dyDescent="0.25">
      <c r="A123" s="21" t="s">
        <v>166</v>
      </c>
      <c r="B123" s="57" t="s">
        <v>167</v>
      </c>
      <c r="C123" s="53"/>
      <c r="D123" s="53"/>
      <c r="E123" s="58">
        <v>2899600</v>
      </c>
      <c r="F123" s="53"/>
      <c r="G123" s="53"/>
      <c r="H123" s="53"/>
      <c r="I123" s="1"/>
      <c r="J123" s="29">
        <v>3150000</v>
      </c>
      <c r="K123" s="29">
        <v>2552000</v>
      </c>
      <c r="L123" s="12"/>
      <c r="M123" s="1"/>
    </row>
    <row r="124" spans="1:13" x14ac:dyDescent="0.25">
      <c r="A124" s="22" t="s">
        <v>168</v>
      </c>
      <c r="B124" s="59" t="s">
        <v>169</v>
      </c>
      <c r="C124" s="53"/>
      <c r="D124" s="53"/>
      <c r="E124" s="60">
        <v>2899600</v>
      </c>
      <c r="F124" s="53"/>
      <c r="G124" s="53"/>
      <c r="H124" s="53"/>
      <c r="I124" s="1"/>
      <c r="J124" s="29"/>
      <c r="K124" s="29"/>
      <c r="L124" s="12"/>
      <c r="M124" s="1"/>
    </row>
    <row r="125" spans="1:13" x14ac:dyDescent="0.25">
      <c r="A125" s="25" t="s">
        <v>0</v>
      </c>
      <c r="B125" s="52" t="s">
        <v>0</v>
      </c>
      <c r="C125" s="53"/>
      <c r="D125" s="53"/>
      <c r="E125" s="52" t="s">
        <v>0</v>
      </c>
      <c r="F125" s="53"/>
      <c r="G125" s="53"/>
      <c r="H125" s="53"/>
      <c r="I125" s="1"/>
      <c r="J125" s="29"/>
      <c r="K125" s="29"/>
      <c r="L125" s="12"/>
      <c r="M125" s="1"/>
    </row>
    <row r="126" spans="1:13" s="9" customFormat="1" ht="14.1" customHeight="1" x14ac:dyDescent="0.25">
      <c r="A126" s="61" t="s">
        <v>170</v>
      </c>
      <c r="B126" s="55"/>
      <c r="C126" s="55"/>
      <c r="D126" s="55"/>
      <c r="E126" s="55"/>
      <c r="F126" s="55"/>
      <c r="G126" s="55"/>
      <c r="H126" s="55"/>
      <c r="I126" s="13"/>
      <c r="J126" s="28"/>
      <c r="K126" s="28"/>
      <c r="L126" s="10"/>
      <c r="M126" s="13"/>
    </row>
    <row r="127" spans="1:13" s="9" customFormat="1" x14ac:dyDescent="0.25">
      <c r="A127" s="14" t="s">
        <v>171</v>
      </c>
      <c r="B127" s="54" t="s">
        <v>172</v>
      </c>
      <c r="C127" s="55"/>
      <c r="D127" s="55"/>
      <c r="E127" s="56">
        <v>1080100</v>
      </c>
      <c r="F127" s="55"/>
      <c r="G127" s="55"/>
      <c r="H127" s="55"/>
      <c r="I127" s="13"/>
      <c r="J127" s="28">
        <v>0</v>
      </c>
      <c r="K127" s="28">
        <v>0</v>
      </c>
      <c r="L127" s="10"/>
      <c r="M127" s="13"/>
    </row>
    <row r="128" spans="1:13" x14ac:dyDescent="0.25">
      <c r="A128" s="21" t="s">
        <v>173</v>
      </c>
      <c r="B128" s="57" t="s">
        <v>174</v>
      </c>
      <c r="C128" s="53"/>
      <c r="D128" s="53"/>
      <c r="E128" s="58">
        <v>1080100</v>
      </c>
      <c r="F128" s="53"/>
      <c r="G128" s="53"/>
      <c r="H128" s="53"/>
      <c r="I128" s="1"/>
      <c r="J128" s="29">
        <v>0</v>
      </c>
      <c r="K128" s="29">
        <v>0</v>
      </c>
      <c r="L128" s="12"/>
      <c r="M128" s="1"/>
    </row>
    <row r="129" spans="1:13" x14ac:dyDescent="0.25">
      <c r="A129" s="22" t="s">
        <v>175</v>
      </c>
      <c r="B129" s="59" t="s">
        <v>176</v>
      </c>
      <c r="C129" s="53"/>
      <c r="D129" s="53"/>
      <c r="E129" s="60">
        <v>1080100</v>
      </c>
      <c r="F129" s="53"/>
      <c r="G129" s="53"/>
      <c r="H129" s="53"/>
      <c r="I129" s="1"/>
      <c r="J129" s="30"/>
      <c r="K129" s="30"/>
      <c r="L129" s="1"/>
      <c r="M129" s="1"/>
    </row>
    <row r="130" spans="1:13" x14ac:dyDescent="0.25">
      <c r="A130" s="25" t="s">
        <v>0</v>
      </c>
      <c r="B130" s="52" t="s">
        <v>0</v>
      </c>
      <c r="C130" s="53"/>
      <c r="D130" s="53"/>
      <c r="E130" s="52" t="s">
        <v>0</v>
      </c>
      <c r="F130" s="53"/>
      <c r="G130" s="53"/>
      <c r="H130" s="53"/>
      <c r="I130" s="1"/>
      <c r="J130" s="1"/>
      <c r="K130" s="1"/>
      <c r="L130" s="1"/>
      <c r="M130" s="1"/>
    </row>
    <row r="131" spans="1:13" ht="0" hidden="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</sheetData>
  <mergeCells count="231">
    <mergeCell ref="B39:D39"/>
    <mergeCell ref="E39:H39"/>
    <mergeCell ref="A40:H40"/>
    <mergeCell ref="B41:D41"/>
    <mergeCell ref="E41:H41"/>
    <mergeCell ref="B38:D38"/>
    <mergeCell ref="B45:D45"/>
    <mergeCell ref="E45:H45"/>
    <mergeCell ref="B46:D46"/>
    <mergeCell ref="E46:H46"/>
    <mergeCell ref="B47:D47"/>
    <mergeCell ref="E47:H47"/>
    <mergeCell ref="B42:D42"/>
    <mergeCell ref="E42:H42"/>
    <mergeCell ref="B43:D43"/>
    <mergeCell ref="E43:H43"/>
    <mergeCell ref="B44:D44"/>
    <mergeCell ref="E44:H44"/>
    <mergeCell ref="B51:D51"/>
    <mergeCell ref="E51:H51"/>
    <mergeCell ref="B52:D52"/>
    <mergeCell ref="E52:H52"/>
    <mergeCell ref="B53:D53"/>
    <mergeCell ref="E53:H53"/>
    <mergeCell ref="B48:D48"/>
    <mergeCell ref="E48:H48"/>
    <mergeCell ref="B49:D49"/>
    <mergeCell ref="E49:H49"/>
    <mergeCell ref="B50:D50"/>
    <mergeCell ref="E50:H50"/>
    <mergeCell ref="B57:D57"/>
    <mergeCell ref="E57:H57"/>
    <mergeCell ref="B58:D58"/>
    <mergeCell ref="E58:H58"/>
    <mergeCell ref="B59:D59"/>
    <mergeCell ref="E59:H59"/>
    <mergeCell ref="B54:D54"/>
    <mergeCell ref="E54:H54"/>
    <mergeCell ref="B55:D55"/>
    <mergeCell ref="E55:H55"/>
    <mergeCell ref="B56:D56"/>
    <mergeCell ref="E56:H56"/>
    <mergeCell ref="B63:D63"/>
    <mergeCell ref="E63:H63"/>
    <mergeCell ref="B64:D64"/>
    <mergeCell ref="E64:H64"/>
    <mergeCell ref="B65:D65"/>
    <mergeCell ref="E65:H65"/>
    <mergeCell ref="B60:D60"/>
    <mergeCell ref="E60:H60"/>
    <mergeCell ref="B61:D61"/>
    <mergeCell ref="E61:H61"/>
    <mergeCell ref="B62:D62"/>
    <mergeCell ref="E62:H62"/>
    <mergeCell ref="B69:D69"/>
    <mergeCell ref="E69:H69"/>
    <mergeCell ref="B72:D72"/>
    <mergeCell ref="E72:H72"/>
    <mergeCell ref="B73:D73"/>
    <mergeCell ref="E73:H73"/>
    <mergeCell ref="B66:D66"/>
    <mergeCell ref="E66:H66"/>
    <mergeCell ref="B67:D67"/>
    <mergeCell ref="E67:H67"/>
    <mergeCell ref="B68:D68"/>
    <mergeCell ref="E68:H68"/>
    <mergeCell ref="B71:D71"/>
    <mergeCell ref="B77:D77"/>
    <mergeCell ref="E77:H77"/>
    <mergeCell ref="B78:D78"/>
    <mergeCell ref="E78:H78"/>
    <mergeCell ref="B79:D79"/>
    <mergeCell ref="E79:H79"/>
    <mergeCell ref="B74:D74"/>
    <mergeCell ref="E74:H74"/>
    <mergeCell ref="B75:D75"/>
    <mergeCell ref="E75:H75"/>
    <mergeCell ref="B76:D76"/>
    <mergeCell ref="E76:H76"/>
    <mergeCell ref="B83:D83"/>
    <mergeCell ref="E83:H83"/>
    <mergeCell ref="B84:D84"/>
    <mergeCell ref="E84:H84"/>
    <mergeCell ref="B85:D85"/>
    <mergeCell ref="E85:H85"/>
    <mergeCell ref="B80:D80"/>
    <mergeCell ref="E80:H80"/>
    <mergeCell ref="B81:D81"/>
    <mergeCell ref="E81:H81"/>
    <mergeCell ref="B82:D82"/>
    <mergeCell ref="E82:H82"/>
    <mergeCell ref="B89:D89"/>
    <mergeCell ref="E89:H89"/>
    <mergeCell ref="B90:D90"/>
    <mergeCell ref="E90:H90"/>
    <mergeCell ref="B91:D91"/>
    <mergeCell ref="E91:H91"/>
    <mergeCell ref="B86:D86"/>
    <mergeCell ref="E86:H86"/>
    <mergeCell ref="B87:D87"/>
    <mergeCell ref="E87:H87"/>
    <mergeCell ref="B88:D88"/>
    <mergeCell ref="E88:H88"/>
    <mergeCell ref="B95:D95"/>
    <mergeCell ref="E95:H95"/>
    <mergeCell ref="B96:D96"/>
    <mergeCell ref="E96:H96"/>
    <mergeCell ref="B97:D97"/>
    <mergeCell ref="E97:H97"/>
    <mergeCell ref="B92:D92"/>
    <mergeCell ref="E92:H92"/>
    <mergeCell ref="B93:D93"/>
    <mergeCell ref="E93:H93"/>
    <mergeCell ref="B94:D94"/>
    <mergeCell ref="E94:H94"/>
    <mergeCell ref="B101:D101"/>
    <mergeCell ref="E101:H101"/>
    <mergeCell ref="B102:D102"/>
    <mergeCell ref="E102:H102"/>
    <mergeCell ref="B103:D103"/>
    <mergeCell ref="E103:H103"/>
    <mergeCell ref="B98:D98"/>
    <mergeCell ref="E98:H98"/>
    <mergeCell ref="B99:D99"/>
    <mergeCell ref="E99:H99"/>
    <mergeCell ref="B100:D100"/>
    <mergeCell ref="E100:H100"/>
    <mergeCell ref="B109:D109"/>
    <mergeCell ref="E109:H109"/>
    <mergeCell ref="B110:D110"/>
    <mergeCell ref="E110:H110"/>
    <mergeCell ref="B111:D111"/>
    <mergeCell ref="E111:H111"/>
    <mergeCell ref="B106:D106"/>
    <mergeCell ref="E106:H106"/>
    <mergeCell ref="B107:D107"/>
    <mergeCell ref="E107:H107"/>
    <mergeCell ref="B108:D108"/>
    <mergeCell ref="E108:H108"/>
    <mergeCell ref="B115:D115"/>
    <mergeCell ref="E115:H115"/>
    <mergeCell ref="B116:D116"/>
    <mergeCell ref="E116:H116"/>
    <mergeCell ref="B117:D117"/>
    <mergeCell ref="E117:H117"/>
    <mergeCell ref="B112:D112"/>
    <mergeCell ref="E112:H112"/>
    <mergeCell ref="B113:D113"/>
    <mergeCell ref="E113:H113"/>
    <mergeCell ref="B114:D114"/>
    <mergeCell ref="E114:H114"/>
    <mergeCell ref="B121:D121"/>
    <mergeCell ref="E121:H121"/>
    <mergeCell ref="B122:D122"/>
    <mergeCell ref="E122:H122"/>
    <mergeCell ref="B123:D123"/>
    <mergeCell ref="E123:H123"/>
    <mergeCell ref="A118:H118"/>
    <mergeCell ref="B119:D119"/>
    <mergeCell ref="E119:H119"/>
    <mergeCell ref="B120:D120"/>
    <mergeCell ref="E120:H120"/>
    <mergeCell ref="B130:D130"/>
    <mergeCell ref="E130:H130"/>
    <mergeCell ref="B127:D127"/>
    <mergeCell ref="E127:H127"/>
    <mergeCell ref="B128:D128"/>
    <mergeCell ref="E128:H128"/>
    <mergeCell ref="B129:D129"/>
    <mergeCell ref="E129:H129"/>
    <mergeCell ref="B124:D124"/>
    <mergeCell ref="E124:H124"/>
    <mergeCell ref="B125:D125"/>
    <mergeCell ref="E125:H125"/>
    <mergeCell ref="A126:H126"/>
    <mergeCell ref="A13:B13"/>
    <mergeCell ref="C13:E13"/>
    <mergeCell ref="F13:H13"/>
    <mergeCell ref="A14:B14"/>
    <mergeCell ref="C14:E14"/>
    <mergeCell ref="F14:H14"/>
    <mergeCell ref="F12:H12"/>
    <mergeCell ref="A12:B12"/>
    <mergeCell ref="C12:E12"/>
    <mergeCell ref="A17:B17"/>
    <mergeCell ref="C17:E17"/>
    <mergeCell ref="F17:H17"/>
    <mergeCell ref="A18:B18"/>
    <mergeCell ref="C18:E18"/>
    <mergeCell ref="F18:H18"/>
    <mergeCell ref="A15:B15"/>
    <mergeCell ref="C15:E15"/>
    <mergeCell ref="F15:H15"/>
    <mergeCell ref="A16:B16"/>
    <mergeCell ref="C16:E16"/>
    <mergeCell ref="F16:H16"/>
    <mergeCell ref="C21:E21"/>
    <mergeCell ref="F21:H21"/>
    <mergeCell ref="A22:B22"/>
    <mergeCell ref="C22:E22"/>
    <mergeCell ref="F22:H22"/>
    <mergeCell ref="A19:B19"/>
    <mergeCell ref="C19:E19"/>
    <mergeCell ref="F19:H19"/>
    <mergeCell ref="A20:B20"/>
    <mergeCell ref="C20:E20"/>
    <mergeCell ref="F20:H20"/>
    <mergeCell ref="B105:D105"/>
    <mergeCell ref="A29:B29"/>
    <mergeCell ref="C29:E29"/>
    <mergeCell ref="F29:H29"/>
    <mergeCell ref="B8:H8"/>
    <mergeCell ref="A23:B23"/>
    <mergeCell ref="C23:E23"/>
    <mergeCell ref="F23:H23"/>
    <mergeCell ref="A24:B24"/>
    <mergeCell ref="C24:E24"/>
    <mergeCell ref="F24:H24"/>
    <mergeCell ref="A25:B25"/>
    <mergeCell ref="C25:E25"/>
    <mergeCell ref="F25:H25"/>
    <mergeCell ref="A26:B26"/>
    <mergeCell ref="C26:E26"/>
    <mergeCell ref="A27:B27"/>
    <mergeCell ref="C27:E27"/>
    <mergeCell ref="F27:H27"/>
    <mergeCell ref="A28:B28"/>
    <mergeCell ref="C28:E28"/>
    <mergeCell ref="F28:H28"/>
    <mergeCell ref="F26:H26"/>
    <mergeCell ref="A21:B21"/>
  </mergeCells>
  <pageMargins left="0.39370078740157483" right="0.39370078740157483" top="0.39370078740157483" bottom="0.70866141732283472" header="0.39370078740157483" footer="0.39370078740157483"/>
  <pageSetup paperSize="9" orientation="landscape" horizontalDpi="300" verticalDpi="300" r:id="rId1"/>
  <headerFooter alignWithMargins="0">
    <oddFooter>&amp;CStranica &amp;P od &amp;[79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Anja Božić</cp:lastModifiedBy>
  <cp:lastPrinted>2017-11-03T11:13:35Z</cp:lastPrinted>
  <dcterms:modified xsi:type="dcterms:W3CDTF">2017-12-06T12:27:12Z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